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7" firstSheet="7" activeTab="9"/>
  </bookViews>
  <sheets>
    <sheet name="1－2024全县一般预算" sheetId="120" r:id="rId1"/>
    <sheet name="2－2024年全县政府性基金预算收支预算调整表" sheetId="121" r:id="rId2"/>
    <sheet name="3－2024年全县国有资本经营预算收支预算调整表 " sheetId="122" r:id="rId3"/>
    <sheet name="4-2024县级公共预算" sheetId="119" r:id="rId4"/>
    <sheet name="5-2024县级一般公共预算支出调整明细表" sheetId="132" r:id="rId5"/>
    <sheet name="6－2024年县级政府性基金预算收支预算调整表 " sheetId="124" r:id="rId6"/>
    <sheet name="7-2024县级政府性基金预算支出调整明细表" sheetId="125" r:id="rId7"/>
    <sheet name="8-2024年县级国有资本经营预算收支预算调整表 " sheetId="126" r:id="rId8"/>
    <sheet name="9-2024年地方政府债务限额调整情况表" sheetId="130" r:id="rId9"/>
    <sheet name="10-2024年限额调整地方政府债券资金安排表" sheetId="131" r:id="rId10"/>
    <sheet name="Sheet1" sheetId="59" state="hidden" r:id="rId11"/>
  </sheets>
  <definedNames>
    <definedName name="_xlnm._FilterDatabase" localSheetId="4" hidden="1">'5-2024县级一般公共预算支出调整明细表'!$A$5:$XEX$550</definedName>
    <definedName name="_xlnm._FilterDatabase" localSheetId="6" hidden="1">'7-2024县级政府性基金预算支出调整明细表'!$A$4:$I$80</definedName>
    <definedName name="_xlnm._FilterDatabase" localSheetId="10" hidden="1">Sheet1!$A$17:$H$57</definedName>
    <definedName name="_xlnm._FilterDatabase" localSheetId="9" hidden="1">'10-2024年限额调整地方政府债券资金安排表'!#REF!</definedName>
    <definedName name="fa" localSheetId="3">#REF!</definedName>
    <definedName name="fa" localSheetId="5">#REF!</definedName>
    <definedName name="fa">#REF!</definedName>
    <definedName name="_xlnm.Print_Area" localSheetId="9">'10-2024年限额调整地方政府债券资金安排表'!$A$1:$H$20</definedName>
    <definedName name="_xlnm.Print_Area" localSheetId="4">'5-2024县级一般公共预算支出调整明细表'!$A$1:$E$549</definedName>
    <definedName name="_xlnm.Print_Titles" localSheetId="9">'10-2024年限额调整地方政府债券资金安排表'!$4:$4</definedName>
    <definedName name="_xlnm.Print_Titles" localSheetId="0">'1－2024全县一般预算'!$4:$4</definedName>
    <definedName name="_xlnm.Print_Titles" localSheetId="1">'2－2024年全县政府性基金预算收支预算调整表'!$5:$6</definedName>
    <definedName name="_xlnm.Print_Titles" localSheetId="2">'3－2024年全县国有资本经营预算收支预算调整表 '!$4:$5</definedName>
    <definedName name="_xlnm.Print_Titles" localSheetId="3">'4-2024县级公共预算'!$4:$4</definedName>
    <definedName name="_xlnm.Print_Titles" localSheetId="4">'5-2024县级一般公共预算支出调整明细表'!$4:$4</definedName>
    <definedName name="_xlnm.Print_Titles" localSheetId="5">'6－2024年县级政府性基金预算收支预算调整表 '!$4:$5</definedName>
    <definedName name="_xlnm.Print_Titles" localSheetId="6">'7-2024县级政府性基金预算支出调整明细表'!$4:$4</definedName>
    <definedName name="_xlnm.Print_Titles" localSheetId="7">'8-2024年县级国有资本经营预算收支预算调整表 '!$4:$5</definedName>
    <definedName name="_xlnm.Print_Titles" localSheetId="8">'9-2024年地方政府债务限额调整情况表'!$4:$4</definedName>
    <definedName name="地区名称" localSheetId="3">#REF!</definedName>
    <definedName name="地区名称" localSheetId="5">#REF!</definedName>
    <definedName name="地区名称">#REF!</definedName>
    <definedName name="全县" localSheetId="3">#REF!</definedName>
    <definedName name="全县" localSheetId="5">#REF!</definedName>
    <definedName name="全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<sst xmlns="http://schemas.openxmlformats.org/spreadsheetml/2006/main" count="1147" uniqueCount="714">
  <si>
    <t>附件1</t>
  </si>
  <si>
    <t xml:space="preserve">2024年全县一般公共预算收支调整预算表 </t>
  </si>
  <si>
    <t>单位：万元</t>
  </si>
  <si>
    <t>收      入</t>
  </si>
  <si>
    <t>预算数</t>
  </si>
  <si>
    <t>调整数</t>
  </si>
  <si>
    <t>调整预算数</t>
  </si>
  <si>
    <t>支      出</t>
  </si>
  <si>
    <t>总  计</t>
  </si>
  <si>
    <t>本级收入合计</t>
  </si>
  <si>
    <t>本级支出合计</t>
  </si>
  <si>
    <t>一、税收收入</t>
  </si>
  <si>
    <t>一般公共服务支出</t>
  </si>
  <si>
    <t xml:space="preserve">    增值税</t>
  </si>
  <si>
    <t>外交支出</t>
  </si>
  <si>
    <t xml:space="preserve">    企业所得税</t>
  </si>
  <si>
    <t>国防支出</t>
  </si>
  <si>
    <t xml:space="preserve">    个人所得税</t>
  </si>
  <si>
    <t>公共安全支出</t>
  </si>
  <si>
    <t xml:space="preserve">    资源税</t>
  </si>
  <si>
    <t>教育支出</t>
  </si>
  <si>
    <t xml:space="preserve">    城市维护建设税</t>
  </si>
  <si>
    <t>科学技术支出</t>
  </si>
  <si>
    <t xml:space="preserve">    房产税</t>
  </si>
  <si>
    <t>文化旅游体育与传媒支出</t>
  </si>
  <si>
    <t xml:space="preserve">    印花税</t>
  </si>
  <si>
    <t>社会保障和就业支出</t>
  </si>
  <si>
    <t xml:space="preserve">    城镇土地使用税</t>
  </si>
  <si>
    <t>卫生健康支出</t>
  </si>
  <si>
    <t xml:space="preserve">    土地增值税</t>
  </si>
  <si>
    <t>节能环保支出</t>
  </si>
  <si>
    <t xml:space="preserve">    耕地占用税</t>
  </si>
  <si>
    <t>城乡社区支出</t>
  </si>
  <si>
    <t xml:space="preserve">    契税</t>
  </si>
  <si>
    <t>农林水支出</t>
  </si>
  <si>
    <t xml:space="preserve">    烟叶税</t>
  </si>
  <si>
    <t>交通运输支出</t>
  </si>
  <si>
    <t xml:space="preserve">    环境保护税</t>
  </si>
  <si>
    <t>资源勘探信息等支出</t>
  </si>
  <si>
    <t xml:space="preserve">    其他税收收入</t>
  </si>
  <si>
    <t>商业服务业等支出</t>
  </si>
  <si>
    <t>二、非税收入</t>
  </si>
  <si>
    <t>金融支出</t>
  </si>
  <si>
    <t xml:space="preserve">    专项收入</t>
  </si>
  <si>
    <t>援助其他地区支出</t>
  </si>
  <si>
    <t xml:space="preserve">    行政事业性收费收入</t>
  </si>
  <si>
    <t>自然资源海洋气象等支出</t>
  </si>
  <si>
    <t xml:space="preserve">    罚没收入</t>
  </si>
  <si>
    <t>住房保障支出</t>
  </si>
  <si>
    <t xml:space="preserve">    国有资源（资产）有偿使用收入</t>
  </si>
  <si>
    <t>粮油物资储备支出</t>
  </si>
  <si>
    <t xml:space="preserve">    捐赠收入</t>
  </si>
  <si>
    <t>灾害防治及应急管理支出</t>
  </si>
  <si>
    <t xml:space="preserve">    政府住房基金收入</t>
  </si>
  <si>
    <t>预备费</t>
  </si>
  <si>
    <t xml:space="preserve">    其他收入</t>
  </si>
  <si>
    <t>其他支出</t>
  </si>
  <si>
    <t>转移性收入合计</t>
  </si>
  <si>
    <t>债务付息支出</t>
  </si>
  <si>
    <t>一、上级补助收入</t>
  </si>
  <si>
    <t>债务发行费用支出</t>
  </si>
  <si>
    <t>二、调入资金</t>
  </si>
  <si>
    <t>转移性支出合计</t>
  </si>
  <si>
    <t xml:space="preserve">    政府性基金预算调入</t>
  </si>
  <si>
    <t>一、上解上级支出</t>
  </si>
  <si>
    <t xml:space="preserve">    国有资本经营预算调入</t>
  </si>
  <si>
    <t>二、补助下级支出</t>
  </si>
  <si>
    <t>三、动用预算稳定调节基金</t>
  </si>
  <si>
    <t>三、安排预算稳定调节基金</t>
  </si>
  <si>
    <t>四、债务转贷收入</t>
  </si>
  <si>
    <t>三、债务还本支出</t>
  </si>
  <si>
    <t xml:space="preserve">    地方政府一般债券转贷收入(新增）</t>
  </si>
  <si>
    <t xml:space="preserve">    地方政府一般债券还本支出</t>
  </si>
  <si>
    <t xml:space="preserve">    地方政府一般债券转贷收入(再融资）</t>
  </si>
  <si>
    <t>地方政府一般债券还本支出(再融资)</t>
  </si>
  <si>
    <t>五、上年结转</t>
  </si>
  <si>
    <t>四、结转下年</t>
  </si>
  <si>
    <t>附件2</t>
  </si>
  <si>
    <t xml:space="preserve">2024年全县政府性基金预算调整表 </t>
  </si>
  <si>
    <t>调整项目</t>
  </si>
  <si>
    <t>小计</t>
  </si>
  <si>
    <t>一、城市公用事业附加收入</t>
  </si>
  <si>
    <t>一、文化旅游体育与传媒支出</t>
  </si>
  <si>
    <t>二、国有土地收益基金收入</t>
  </si>
  <si>
    <t>二、社会保障和就业支出</t>
  </si>
  <si>
    <t>三、农业土地开发资金收入</t>
  </si>
  <si>
    <t>三、节能环保支出</t>
  </si>
  <si>
    <t>四、国有土地使用权出让收入</t>
  </si>
  <si>
    <t>四、城乡社区支出</t>
  </si>
  <si>
    <t>五、大中型水库移民后期扶持基金收入</t>
  </si>
  <si>
    <t>五、农林水支出</t>
  </si>
  <si>
    <t>六、彩票公益金收入</t>
  </si>
  <si>
    <t>六、交通运输支出</t>
  </si>
  <si>
    <t>七、城市基础设施配套费收入</t>
  </si>
  <si>
    <t>七、资源勘探工业信息等支出</t>
  </si>
  <si>
    <t>八、小型水库移民扶助基金收入</t>
  </si>
  <si>
    <t>八、住房保障支出</t>
  </si>
  <si>
    <t>九、污水处理费收入</t>
  </si>
  <si>
    <t>九、灾害防治及应急管理支出</t>
  </si>
  <si>
    <t>十、彩票发行机构和彩票销售机构的业务费用</t>
  </si>
  <si>
    <t>十、其他支出</t>
  </si>
  <si>
    <t>十一、其他政府性基金收入</t>
  </si>
  <si>
    <t>十一、债务付息支出</t>
  </si>
  <si>
    <t>十二、债务发行费用支出</t>
  </si>
  <si>
    <t xml:space="preserve">二、债务转贷收入 </t>
  </si>
  <si>
    <t>二、调出资金</t>
  </si>
  <si>
    <t xml:space="preserve">    地方政府专项债券转贷收入(新增）</t>
  </si>
  <si>
    <t xml:space="preserve">    地方政府专项债券转贷收入(再融资）</t>
  </si>
  <si>
    <t xml:space="preserve">    地方政府专项债券还本支出(再融资）</t>
  </si>
  <si>
    <t>三、上年结转</t>
  </si>
  <si>
    <t>附件3</t>
  </si>
  <si>
    <t xml:space="preserve">2024年全县国有资本经营预算调整表 </t>
  </si>
  <si>
    <t>一、利润收入</t>
  </si>
  <si>
    <t>一、解决历史遗留问题及改革成本支出</t>
  </si>
  <si>
    <t>二、股利、股息收入</t>
  </si>
  <si>
    <t xml:space="preserve">  国有企业退休人员社会化管理补助支出</t>
  </si>
  <si>
    <t>三、产权转让收入</t>
  </si>
  <si>
    <t xml:space="preserve">  其他历史遗留及改革成本支出</t>
  </si>
  <si>
    <t>四、其他国有资本经营预算收入</t>
  </si>
  <si>
    <t>二、国有企业资本金注入</t>
  </si>
  <si>
    <t xml:space="preserve">  支持科技进步支出</t>
  </si>
  <si>
    <t xml:space="preserve">  其他国有企业资本金注入</t>
  </si>
  <si>
    <t>三、金融企业国有资本经营预算支出</t>
  </si>
  <si>
    <t xml:space="preserve">  资本性支出</t>
  </si>
  <si>
    <t xml:space="preserve">  其他金融国有资本经营预算支出</t>
  </si>
  <si>
    <t>四、其他国有资本经营预算支出</t>
  </si>
  <si>
    <t xml:space="preserve">  其他国有资本经营预算支出  </t>
  </si>
  <si>
    <t>上级补助收入</t>
  </si>
  <si>
    <t>调出资金</t>
  </si>
  <si>
    <t>上年结转</t>
  </si>
  <si>
    <t>结转下年</t>
  </si>
  <si>
    <t>附件4</t>
  </si>
  <si>
    <t xml:space="preserve">2024年县级一般公共预算收支调整预算表 </t>
  </si>
  <si>
    <t>101</t>
  </si>
  <si>
    <t>10101</t>
  </si>
  <si>
    <t>10104</t>
  </si>
  <si>
    <t>10106</t>
  </si>
  <si>
    <t>10107</t>
  </si>
  <si>
    <t>10109</t>
  </si>
  <si>
    <t>10110</t>
  </si>
  <si>
    <t>10111</t>
  </si>
  <si>
    <t>10112</t>
  </si>
  <si>
    <t>10113</t>
  </si>
  <si>
    <t>10118</t>
  </si>
  <si>
    <t>10119</t>
  </si>
  <si>
    <t>10120</t>
  </si>
  <si>
    <t>10121</t>
  </si>
  <si>
    <t>10199</t>
  </si>
  <si>
    <t>10302</t>
  </si>
  <si>
    <t>10304</t>
  </si>
  <si>
    <t>10305</t>
  </si>
  <si>
    <t>10307</t>
  </si>
  <si>
    <t>10308</t>
  </si>
  <si>
    <t>10309</t>
  </si>
  <si>
    <t>10399</t>
  </si>
  <si>
    <t>附件5</t>
  </si>
  <si>
    <t>2024年县级一般公共预算支出调整明细表</t>
  </si>
  <si>
    <t>支        出</t>
  </si>
  <si>
    <t>预  算  数</t>
  </si>
  <si>
    <t>人大事务</t>
  </si>
  <si>
    <t>行政运行</t>
  </si>
  <si>
    <t>人大会议</t>
  </si>
  <si>
    <t>人大代表履职能力提升</t>
  </si>
  <si>
    <t>事业运行</t>
  </si>
  <si>
    <t>其他人大事务支出</t>
  </si>
  <si>
    <t>政协事务</t>
  </si>
  <si>
    <t>政协会议</t>
  </si>
  <si>
    <t>委员视察</t>
  </si>
  <si>
    <t>其他政协事务支出</t>
  </si>
  <si>
    <t>政府办公厅（室）及相关机构事务</t>
  </si>
  <si>
    <t>一般行政管理事务</t>
  </si>
  <si>
    <t>政务公开审批</t>
  </si>
  <si>
    <t>信访事务</t>
  </si>
  <si>
    <t>其他政府办公厅（室）及相关机构事务支出</t>
  </si>
  <si>
    <t>发展与改革事务</t>
  </si>
  <si>
    <t>社会事业发展规划</t>
  </si>
  <si>
    <t>物价管理</t>
  </si>
  <si>
    <t>其他发展与改革事务支出</t>
  </si>
  <si>
    <t>统计信息事务</t>
  </si>
  <si>
    <t>信息事务</t>
  </si>
  <si>
    <t>专项普查活动</t>
  </si>
  <si>
    <t>统计管理</t>
  </si>
  <si>
    <t>统计抽样调查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</si>
  <si>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</si>
  <si>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</si>
  <si>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</si>
  <si>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</si>
  <si>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</si>
  <si>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</si>
  <si>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</si>
  <si>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</si>
  <si>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</si>
  <si>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</si>
  <si>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</si>
  <si>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</si>
  <si>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</si>
  <si>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</si>
  <si>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</si>
  <si>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</si>
  <si>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</si>
  <si>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</si>
  <si>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</si>
  <si>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</si>
  <si>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</si>
  <si>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</si>
  <si>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</si>
  <si>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机关服务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</si>
  <si>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</si>
  <si>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</si>
  <si>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</si>
  <si>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</si>
  <si>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</si>
  <si>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</si>
  <si>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</si>
  <si>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</si>
  <si>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</si>
  <si>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市场监督管理事务</t>
  </si>
  <si>
    <t>质量基础</t>
  </si>
  <si>
    <t>药品事务</t>
  </si>
  <si>
    <t>化妆品事务</t>
  </si>
  <si>
    <t>质量安全监管</t>
  </si>
  <si>
    <t>食品安全监管</t>
  </si>
  <si>
    <t>其他市场监督管理事务</t>
  </si>
  <si>
    <t>社会工作事务</t>
  </si>
  <si>
    <t>其他信访事务支出</t>
  </si>
  <si>
    <t>其他一般公共服务支出</t>
  </si>
  <si>
    <t>国防动员</t>
  </si>
  <si>
    <t>兵役征集</t>
  </si>
  <si>
    <t>民兵</t>
  </si>
  <si>
    <t>其他国防动员支出</t>
  </si>
  <si>
    <t>其他国防支出</t>
  </si>
  <si>
    <t>公安</t>
  </si>
  <si>
    <t>执法办案</t>
  </si>
  <si>
    <t>其他公安支出</t>
  </si>
  <si>
    <t>司法</t>
  </si>
  <si>
    <t>基层司法业务</t>
  </si>
  <si>
    <t>社区矫正</t>
  </si>
  <si>
    <t>其他司法支出</t>
  </si>
  <si>
    <t>其他公共安全支出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</si>
  <si>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</si>
  <si>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</si>
  <si>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</si>
  <si>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</si>
  <si>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</si>
  <si>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</si>
  <si>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</si>
  <si>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</si>
  <si>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</si>
  <si>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</si>
  <si>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</si>
  <si>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</si>
  <si>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</si>
  <si>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其他职业教育支出</t>
  </si>
  <si>
    <t>特殊教育</t>
  </si>
  <si>
    <t>特殊学校教育</t>
  </si>
  <si>
    <t>工读学校教育</t>
  </si>
  <si>
    <t>进修及培训</t>
  </si>
  <si>
    <t>教师进修</t>
  </si>
  <si>
    <t>干部教育</t>
  </si>
  <si>
    <t>其他教育支出</t>
  </si>
  <si>
    <t>科学技术管理事务</t>
  </si>
  <si>
    <t>其他科学技术管理事务支出</t>
  </si>
  <si>
    <t>技术研究与开发</t>
  </si>
  <si>
    <t>科技成果转化与扩散</t>
  </si>
  <si>
    <t>其他技术研究与开发支出</t>
  </si>
  <si>
    <t>科技条件与服务</t>
  </si>
  <si>
    <t>其他科技条件与服务支出</t>
  </si>
  <si>
    <t>科学技术普及</t>
  </si>
  <si>
    <t>机构运行</t>
  </si>
  <si>
    <t>科普活动</t>
  </si>
  <si>
    <t>青少年科技活动</t>
  </si>
  <si>
    <t>其他科学技术普及支出</t>
  </si>
  <si>
    <t>其他科学技术支出</t>
  </si>
  <si>
    <t>文化和旅游</t>
  </si>
  <si>
    <t>图书馆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</si>
  <si>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</si>
  <si>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</si>
  <si>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</si>
  <si>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</si>
  <si>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</si>
  <si>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</si>
  <si>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</si>
  <si>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</si>
  <si>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</si>
  <si>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体育</t>
  </si>
  <si>
    <t>体育场馆</t>
  </si>
  <si>
    <t>群众体育</t>
  </si>
  <si>
    <t>其他体育支出</t>
  </si>
  <si>
    <t>新闻出版电影</t>
  </si>
  <si>
    <t>新闻通讯</t>
  </si>
  <si>
    <t>广播电视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</si>
  <si>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</si>
  <si>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</si>
  <si>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</si>
  <si>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</si>
  <si>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</si>
  <si>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人力资源和社会保障管理事务</t>
  </si>
  <si>
    <t>劳动保障监察</t>
  </si>
  <si>
    <t>社会保险经办机构</t>
  </si>
  <si>
    <t>劳动人事争议调解仲裁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</si>
  <si>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</si>
  <si>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</si>
  <si>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</si>
  <si>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</si>
  <si>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</si>
  <si>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</si>
  <si>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</si>
  <si>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</si>
  <si>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</si>
  <si>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</si>
  <si>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</si>
  <si>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</si>
  <si>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企业改革补助</t>
  </si>
  <si>
    <t>企业关闭破产补助</t>
  </si>
  <si>
    <t>就业补助</t>
  </si>
  <si>
    <t>就业创业服务补贴</t>
  </si>
  <si>
    <t>公益性岗位补贴</t>
  </si>
  <si>
    <t>职业技能鉴定补贴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</si>
  <si>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</si>
  <si>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</si>
  <si>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</si>
  <si>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</si>
  <si>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</si>
  <si>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</si>
  <si>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</si>
  <si>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</si>
  <si>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</si>
  <si>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</si>
  <si>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</si>
  <si>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</si>
  <si>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</si>
  <si>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</si>
  <si>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</si>
  <si>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</si>
  <si>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</si>
  <si>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</si>
  <si>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</si>
  <si>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</si>
  <si>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</si>
  <si>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</si>
  <si>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</si>
  <si>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</si>
  <si>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</si>
  <si>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</si>
  <si>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</si>
  <si>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</si>
  <si>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</si>
  <si>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</si>
  <si>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</si>
  <si>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</si>
  <si>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</si>
  <si>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</si>
  <si>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</si>
  <si>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</si>
  <si>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</si>
  <si>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</si>
  <si>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</si>
  <si>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</si>
  <si>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</si>
  <si>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</si>
  <si>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退役军人管理事务</t>
  </si>
  <si>
    <t>其他退役军人事务管理支出</t>
  </si>
  <si>
    <t>财政代缴社会保险费支出</t>
  </si>
  <si>
    <t>财政代缴其他社会保险费支出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</si>
  <si>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</si>
  <si>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</si>
  <si>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</si>
  <si>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</si>
  <si>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</si>
  <si>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</si>
  <si>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精神病医院</t>
  </si>
  <si>
    <t>妇幼保健医院</t>
  </si>
  <si>
    <t>基层医疗卫生机构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</si>
  <si>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</si>
  <si>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</si>
  <si>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</si>
  <si>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</si>
  <si>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</si>
  <si>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</si>
  <si>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</si>
  <si>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其他公共卫生支出</t>
  </si>
  <si>
    <t>中医药</t>
  </si>
  <si>
    <t>中医（民族医）药专项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</si>
  <si>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</si>
  <si>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</si>
  <si>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</si>
  <si>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</si>
  <si>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</si>
  <si>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</si>
  <si>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</si>
  <si>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</si>
  <si>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</si>
  <si>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</si>
  <si>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</si>
  <si>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医疗救助</t>
  </si>
  <si>
    <t>城乡医疗救助</t>
  </si>
  <si>
    <t>其他医疗救助支出</t>
  </si>
  <si>
    <t>优抚对象医疗</t>
  </si>
  <si>
    <t>优抚对象医疗补助</t>
  </si>
  <si>
    <t>医疗保障管理事务</t>
  </si>
  <si>
    <t>医疗保障政策管理</t>
  </si>
  <si>
    <t>医疗保障经办事务</t>
  </si>
  <si>
    <t>中医药事务</t>
  </si>
  <si>
    <t>其他卫生健康支出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</si>
  <si>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</si>
  <si>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</si>
  <si>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</si>
  <si>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</si>
  <si>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</si>
  <si>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</si>
  <si>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</si>
  <si>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</si>
  <si>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</si>
  <si>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</si>
  <si>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</si>
  <si>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生态保护</t>
  </si>
  <si>
    <t>农村环境保护</t>
  </si>
  <si>
    <t>生物及物种资源保护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</si>
  <si>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</si>
  <si>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</si>
  <si>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</si>
  <si>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</si>
  <si>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</si>
  <si>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</si>
  <si>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停伐补助</t>
  </si>
  <si>
    <t>其他天然林保护支出</t>
  </si>
  <si>
    <t>退耕还林还草</t>
  </si>
  <si>
    <t>退耕现金</t>
  </si>
  <si>
    <t>退耕还林工程建设</t>
  </si>
  <si>
    <t>其他退耕还林还草支出</t>
  </si>
  <si>
    <t>风沙荒漠治理</t>
  </si>
  <si>
    <t>其他风沙荒漠治理支出</t>
  </si>
  <si>
    <t>能源节约利用</t>
  </si>
  <si>
    <t>污染减排</t>
  </si>
  <si>
    <t>生态环境监测与信息</t>
  </si>
  <si>
    <t>生态环境执法监察</t>
  </si>
  <si>
    <t>能源管理事务</t>
  </si>
  <si>
    <t>其他节能环保指出</t>
  </si>
  <si>
    <t>其他节能环保支出</t>
  </si>
  <si>
    <t>城乡社区管理事务</t>
  </si>
  <si>
    <t>城管执法</t>
  </si>
  <si>
    <t>工程建设管理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</si>
  <si>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</si>
  <si>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</si>
  <si>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</si>
  <si>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</si>
  <si>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</si>
  <si>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</si>
  <si>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</si>
  <si>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</si>
  <si>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</si>
  <si>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</si>
  <si>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</si>
  <si>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</si>
  <si>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</si>
  <si>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</si>
  <si>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防灾救灾</t>
  </si>
  <si>
    <t>稳定农民收入补贴</t>
  </si>
  <si>
    <t>农业生产发展</t>
  </si>
  <si>
    <t>农村合作经济</t>
  </si>
  <si>
    <t>农产品加工与促销</t>
  </si>
  <si>
    <t>农村社会事业</t>
  </si>
  <si>
    <t>农业资源保护修复与利用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</si>
  <si>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</si>
  <si>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</si>
  <si>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</si>
  <si>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</si>
  <si>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</si>
  <si>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</si>
  <si>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森林资源管理</t>
  </si>
  <si>
    <t>森林生态效益补偿</t>
  </si>
  <si>
    <t>动植物保护</t>
  </si>
  <si>
    <t>湿地保护</t>
  </si>
  <si>
    <t>执法与监督</t>
  </si>
  <si>
    <t>林区公共支出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</si>
  <si>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</si>
  <si>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</si>
  <si>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</si>
  <si>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</si>
  <si>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</si>
  <si>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</si>
  <si>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水土保持</t>
  </si>
  <si>
    <t>水质监测</t>
  </si>
  <si>
    <t>水文测报</t>
  </si>
  <si>
    <t>防汛</t>
  </si>
  <si>
    <t>抗旱</t>
  </si>
  <si>
    <t>农村水利</t>
  </si>
  <si>
    <t>江河湖库水系综合整治</t>
  </si>
  <si>
    <t>大中型水库移民后期扶持专项支出</t>
  </si>
  <si>
    <t>农村人畜饮水</t>
  </si>
  <si>
    <t>其他水利支出</t>
  </si>
  <si>
    <t>巩固脱贫攻坚成果衔接乡村振兴</t>
  </si>
  <si>
    <t>农村基础设施建设</t>
  </si>
  <si>
    <t>生产发展</t>
  </si>
  <si>
    <t>社会发展</t>
  </si>
  <si>
    <t>其他巩固脱贫衔接乡村振兴支出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</si>
  <si>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</si>
  <si>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</si>
  <si>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</si>
  <si>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</si>
  <si>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</si>
  <si>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</si>
  <si>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其他农林水支出</t>
  </si>
  <si>
    <t>公路水路运输</t>
  </si>
  <si>
    <t>公路建设</t>
  </si>
  <si>
    <t>公路养护</t>
  </si>
  <si>
    <t>公路和运输安全</t>
  </si>
  <si>
    <t>公路还贷专项</t>
  </si>
  <si>
    <t>公路运输管理</t>
  </si>
  <si>
    <t>海事管理</t>
  </si>
  <si>
    <t>水路运输管理支出</t>
  </si>
  <si>
    <t>其他公路水路运输支出</t>
  </si>
  <si>
    <t>铁路运输</t>
  </si>
  <si>
    <t>铁路安全</t>
  </si>
  <si>
    <t>其他铁路运输支出</t>
  </si>
  <si>
    <t>车辆购置税支出</t>
  </si>
  <si>
    <t>车辆购置税用于公路等基础设施建设支出</t>
  </si>
  <si>
    <t>车辆购置税用于农村公路建设支出</t>
  </si>
  <si>
    <t>其他交通运输支出</t>
  </si>
  <si>
    <t>公共交通运营补助</t>
  </si>
  <si>
    <t>资源勘探工业信息等支出</t>
  </si>
  <si>
    <t>资源勘探开发</t>
  </si>
  <si>
    <t>石油和天然气勘探开采</t>
  </si>
  <si>
    <t>工业和信息产业监管</t>
  </si>
  <si>
    <t>产业发展</t>
  </si>
  <si>
    <t>其他工业和信息产业监管支出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</si>
  <si>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</si>
  <si>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</si>
  <si>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</si>
  <si>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</si>
  <si>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</si>
  <si>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</si>
  <si>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</si>
  <si>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</si>
  <si>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</si>
  <si>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</si>
  <si>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金融发展支出</t>
  </si>
  <si>
    <t>其他金融发展支出</t>
  </si>
  <si>
    <t>自然资源事务</t>
  </si>
  <si>
    <t>自然资源规划及管理</t>
  </si>
  <si>
    <t>自然资源利用与保护</t>
  </si>
  <si>
    <t>土地资源储备支出</t>
  </si>
  <si>
    <t>地质勘查与矿产资源管理</t>
  </si>
  <si>
    <t>其他自然资源事务支出</t>
  </si>
  <si>
    <t>气象事务</t>
  </si>
  <si>
    <t>气象事业机构</t>
  </si>
  <si>
    <t>气象服务</t>
  </si>
  <si>
    <t>保障性安居工程支出</t>
  </si>
  <si>
    <t>廉租住房</t>
  </si>
  <si>
    <t>棚户区改造</t>
  </si>
  <si>
    <t>农村危房改造</t>
  </si>
  <si>
    <t>保障性住房租金补贴</t>
  </si>
  <si>
    <t>老旧小区改造</t>
  </si>
  <si>
    <t>保障性租赁住房</t>
  </si>
  <si>
    <t>其他保障性安居工程支出</t>
  </si>
  <si>
    <t>住房改革支出</t>
  </si>
  <si>
    <t>住房公积金</t>
  </si>
  <si>
    <t>城乡社区住宅</t>
  </si>
  <si>
    <t>公有住房建设和维修改造支出</t>
  </si>
  <si>
    <t>粮油储备</t>
  </si>
  <si>
    <t>储备粮油补贴</t>
  </si>
  <si>
    <t>应急管理事务</t>
  </si>
  <si>
    <t>安全监管</t>
  </si>
  <si>
    <t>应急救援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</si>
  <si>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</si>
  <si>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</si>
  <si>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</si>
  <si>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</si>
  <si>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</si>
  <si>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</si>
  <si>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</si>
  <si>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</si>
  <si>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</si>
  <si>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</si>
  <si>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</si>
  <si>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</si>
  <si>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</si>
  <si>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</si>
  <si>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</si>
  <si>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</si>
  <si>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年初预留</t>
  </si>
  <si>
    <t>地方政府一般债务付息支出</t>
  </si>
  <si>
    <t>地方政府一般债券付息支出</t>
  </si>
  <si>
    <t>地方政府向国际组织借款付息支出</t>
  </si>
  <si>
    <t>地方政府一般债务发行费用支出</t>
  </si>
  <si>
    <t>附件6</t>
  </si>
  <si>
    <t xml:space="preserve">2024年县级政府性基金预算调整表 </t>
  </si>
  <si>
    <t>三、调出资金</t>
  </si>
  <si>
    <t>四、债务还本支出</t>
  </si>
  <si>
    <t>五、结转下年</t>
  </si>
  <si>
    <t>附件7</t>
  </si>
  <si>
    <t>2024年县级政府性基金预算支出调整明细表</t>
  </si>
  <si>
    <t>旅游发展基金支出</t>
  </si>
  <si>
    <t>旅游事业补助</t>
  </si>
  <si>
    <t>超长期特别国债安排的支出</t>
  </si>
  <si>
    <t>水污染综合治理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</si>
  <si>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</si>
  <si>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</si>
  <si>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</si>
  <si>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</si>
  <si>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</si>
  <si>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</si>
  <si>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</si>
  <si>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其他国有土地使用权出让收入安排的支出</t>
  </si>
  <si>
    <t>国有土地收益基金安排的支出</t>
  </si>
  <si>
    <t>农业土地开发基金安排的支出</t>
  </si>
  <si>
    <t>城市基础设施配套费安排的支出</t>
  </si>
  <si>
    <t>其他城市基础设施配套费安排的支出</t>
  </si>
  <si>
    <t>污水处理费安排的支出</t>
  </si>
  <si>
    <t>污水处理设施建设和运营</t>
  </si>
  <si>
    <t>国有土地使用权出让收入对应专项债务收入安排的支出</t>
  </si>
  <si>
    <t>其他国有土地使用权出让收入对应专项债务收入安排的支出</t>
  </si>
  <si>
    <t>大中型水库库区基金安排的支出</t>
  </si>
  <si>
    <t>基础设施建设和经济发展</t>
  </si>
  <si>
    <t>三峡水库库区基金支出</t>
  </si>
  <si>
    <t>解决移民遗留问题</t>
  </si>
  <si>
    <t>其他三峡水库库区基金支出</t>
  </si>
  <si>
    <t>国家重大水利工程建设基金安排的支出</t>
  </si>
  <si>
    <t>三峡后续工作</t>
  </si>
  <si>
    <t>大中型水库移民后期扶持基金支出</t>
  </si>
  <si>
    <t>移民补助</t>
  </si>
  <si>
    <t>小型水库移民后期扶持基金支出</t>
  </si>
  <si>
    <t>车辆通行费安排的支出</t>
  </si>
  <si>
    <t>政府还贷公路养护</t>
  </si>
  <si>
    <t>制造业</t>
  </si>
  <si>
    <t>其他住房保障支出</t>
  </si>
  <si>
    <t>其他政府性基金及对应专项债务收入安排的支出</t>
  </si>
  <si>
    <t>其他地方自行试点项目收益专项债券收入安排的支出</t>
  </si>
  <si>
    <t>其他政府性基金债务收入安排的支出</t>
  </si>
  <si>
    <t>彩票公益金安排的支出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</si>
  <si>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</si>
  <si>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</si>
  <si>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</si>
  <si>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</si>
  <si>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用于其他社会公益事业的彩票公益金支出</t>
  </si>
  <si>
    <t>地方政府专项债务付息支出</t>
  </si>
  <si>
    <t>国有土地使用权出让金债务付息支出</t>
  </si>
  <si>
    <t>土地储备专项债券付息支出</t>
  </si>
  <si>
    <t>其他地方自行试点项目收益专项债券付息支出</t>
  </si>
  <si>
    <t>其他政府性基金债务付息支出</t>
  </si>
  <si>
    <t>地方政府专项债务发行费用支出</t>
  </si>
  <si>
    <t>国有土地使用权出让金债务发行费用支出</t>
  </si>
  <si>
    <t>土地储备专项债券发行费用支出</t>
  </si>
  <si>
    <t>其他地方自行试点项目收益专项债券发行费用支出</t>
  </si>
  <si>
    <t>其他政府性基金债务发行费用支出</t>
  </si>
  <si>
    <t>附件8</t>
  </si>
  <si>
    <t xml:space="preserve">2024年县级国有资本经营预算调整表 </t>
  </si>
  <si>
    <t>附件9</t>
  </si>
  <si>
    <t>2024年债务转贷限额调整情况表</t>
  </si>
  <si>
    <t>项  目</t>
  </si>
  <si>
    <t>金  额</t>
  </si>
  <si>
    <t>一、2023年地方政府债务限额</t>
  </si>
  <si>
    <t xml:space="preserve">     其中：一般债务限额</t>
  </si>
  <si>
    <t xml:space="preserve">          专项债务限额</t>
  </si>
  <si>
    <t>二、2024年新增地方政府债务限额</t>
  </si>
  <si>
    <t>附：提前下达的2024年第一批新增地方政府债务限额</t>
  </si>
  <si>
    <t>三、2024年地方政府债务限额</t>
  </si>
  <si>
    <t>附件10</t>
  </si>
  <si>
    <t>2024年限额调整地方政府债券资金安排表</t>
  </si>
  <si>
    <t>序号</t>
  </si>
  <si>
    <t>项目单位</t>
  </si>
  <si>
    <t>主管部门</t>
  </si>
  <si>
    <t>项目名称</t>
  </si>
  <si>
    <t>项目领域</t>
  </si>
  <si>
    <t>债券性质</t>
  </si>
  <si>
    <t>金额</t>
  </si>
  <si>
    <t>备注</t>
  </si>
  <si>
    <t>丰都县城市建设资产经营有限责任公司</t>
  </si>
  <si>
    <t>县国资中心</t>
  </si>
  <si>
    <t>丰都县观塔社区学校（丰都县培元中学）高中部新建项目</t>
  </si>
  <si>
    <t>教育</t>
  </si>
  <si>
    <t>一般债券</t>
  </si>
  <si>
    <t>丰都县城横五路片区环境综合治理工程</t>
  </si>
  <si>
    <t>市政建设</t>
  </si>
  <si>
    <r>
      <rPr>
        <sz val="11"/>
        <color rgb="FF000000"/>
        <rFont val="宋体"/>
        <charset val="134"/>
      </rPr>
      <t>丰都县龙河新城</t>
    </r>
    <r>
      <rPr>
        <sz val="10"/>
        <color rgb="FF000000"/>
        <rFont val="宋体"/>
        <charset val="134"/>
      </rPr>
      <t>C线道路及高边坡工程，互连互通3.4.5号和峡南溪2.3.4号道路及周边建设</t>
    </r>
  </si>
  <si>
    <t>其他</t>
  </si>
  <si>
    <r>
      <rPr>
        <sz val="11"/>
        <color rgb="FF000000"/>
        <rFont val="宋体"/>
        <charset val="134"/>
      </rPr>
      <t>丰都县龙河综合整治项目</t>
    </r>
    <r>
      <rPr>
        <sz val="10"/>
        <color rgb="FF000000"/>
        <rFont val="宋体"/>
        <charset val="134"/>
      </rPr>
      <t>—刀削溪河岸整治及斜坡治理工程</t>
    </r>
  </si>
  <si>
    <t>生态建设和环境保护</t>
  </si>
  <si>
    <t>一般债小计</t>
  </si>
  <si>
    <t>重庆丰敦投资开发有限公司</t>
  </si>
  <si>
    <t>丰都县水天坪工业园区标准厂房A期项目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</si>
  <si>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产业园区基础设施</t>
    </r>
    <r>
      <rPr>
        <sz val="11"/>
        <color rgb="FF000000"/>
        <rFont val="宋体"/>
        <charset val="134"/>
      </rPr>
      <t xml:space="preserve"> </t>
    </r>
  </si>
  <si>
    <t>专项债券</t>
  </si>
  <si>
    <t>丰都县人民医院</t>
  </si>
  <si>
    <t>县卫健委</t>
  </si>
  <si>
    <t>丰都县人民医院肿瘤放疗中心建设项目</t>
  </si>
  <si>
    <t>卫生健康</t>
  </si>
  <si>
    <t>丰都县“郊区新城”产业基础设施提质增效工程</t>
  </si>
  <si>
    <t>丰都县人民医院感染控制中心项目</t>
  </si>
  <si>
    <t>丰都县仓储基地及配套基础设施建设项目</t>
  </si>
  <si>
    <t>丰都县中医院</t>
  </si>
  <si>
    <t>丰都县中医院提标改造创建三级中医医院项目</t>
  </si>
  <si>
    <t>重庆功道建设有限公司</t>
  </si>
  <si>
    <t>丰都县瓜草湾安置房</t>
  </si>
  <si>
    <t>保障性住房</t>
  </si>
  <si>
    <t>丰都县峡南溪A地块安置房</t>
  </si>
  <si>
    <t>丰都县峡南溪BC地块安置房</t>
  </si>
  <si>
    <t>专项债小计</t>
  </si>
  <si>
    <t>合计</t>
  </si>
  <si>
    <t>土地出让金收入</t>
  </si>
  <si>
    <t>土地出让金相关支出</t>
  </si>
  <si>
    <t>土地出让金收益</t>
  </si>
  <si>
    <t>计提到一般公共预算比例</t>
  </si>
  <si>
    <t>计提到一般公共预算金额</t>
  </si>
  <si>
    <t>土地出让金相关支出总量</t>
  </si>
  <si>
    <t>土地出让金相关支出明细</t>
  </si>
  <si>
    <t>债券付息</t>
  </si>
  <si>
    <t>上解还本支出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</si>
  <si>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12支出</t>
    </r>
  </si>
  <si>
    <t>调入一般公共预算</t>
  </si>
  <si>
    <t>预 算 数</t>
  </si>
  <si>
    <t>年初上级补助</t>
  </si>
  <si>
    <t>年中上级补助</t>
  </si>
  <si>
    <t>小型水库移民扶助基金安排的支出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</si>
</sst>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  <numFmt numFmtId="178" formatCode="#,##0_ "/>
    <numFmt numFmtId="179" formatCode="_ * #,##0_ ;_ * \-#,##0_ ;_ * &quot;-&quot;??_ ;_ @_ "/>
    <numFmt numFmtId="180" formatCode="0.0_);[Red]\(0.0\)"/>
  </numFmts>
  <fonts count="91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方正黑体_GBK"/>
      <charset val="134"/>
    </font>
    <font>
      <sz val="14"/>
      <color indexed="8"/>
      <name val="方正黑体_GBK"/>
      <charset val="134"/>
    </font>
    <font>
      <sz val="22"/>
      <color theme="1"/>
      <name val="方正小标宋_GBK"/>
      <charset val="134"/>
    </font>
    <font>
      <sz val="9"/>
      <name val="SimSun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4"/>
      <name val="方正黑体_GBK"/>
      <charset val="134"/>
    </font>
    <font>
      <b/>
      <sz val="22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8"/>
      <color indexed="8"/>
      <name val="方正黑体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15" applyNumberFormat="0" applyAlignment="0" applyProtection="0">
      <alignment vertical="center"/>
    </xf>
    <xf numFmtId="0" fontId="62" fillId="5" borderId="16" applyNumberFormat="0" applyAlignment="0" applyProtection="0">
      <alignment vertical="center"/>
    </xf>
    <xf numFmtId="0" fontId="63" fillId="5" borderId="15" applyNumberFormat="0" applyAlignment="0" applyProtection="0">
      <alignment vertical="center"/>
    </xf>
    <xf numFmtId="0" fontId="64" fillId="6" borderId="17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2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79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80" fillId="35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2" fillId="36" borderId="24" applyNumberFormat="0" applyAlignment="0" applyProtection="0">
      <alignment vertical="center"/>
    </xf>
    <xf numFmtId="0" fontId="83" fillId="37" borderId="2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4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8" fillId="36" borderId="27" applyNumberFormat="0" applyAlignment="0" applyProtection="0">
      <alignment vertical="center"/>
    </xf>
    <xf numFmtId="0" fontId="89" fillId="39" borderId="24" applyNumberFormat="0" applyAlignment="0" applyProtection="0">
      <alignment vertical="center"/>
    </xf>
    <xf numFmtId="0" fontId="72" fillId="0" borderId="0"/>
    <xf numFmtId="0" fontId="43" fillId="40" borderId="28" applyNumberFormat="0" applyFont="0" applyAlignment="0" applyProtection="0">
      <alignment vertical="center"/>
    </xf>
  </cellStyleXfs>
  <cellXfs count="27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 vertical="center" wrapText="1" indent="6"/>
    </xf>
    <xf numFmtId="0" fontId="1" fillId="0" borderId="2" xfId="0" applyFont="1" applyBorder="1" applyAlignment="1">
      <alignment horizontal="left" vertical="center" wrapText="1" indent="6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vertical="center"/>
    </xf>
    <xf numFmtId="0" fontId="0" fillId="0" borderId="6" xfId="0" applyBorder="1"/>
    <xf numFmtId="0" fontId="3" fillId="0" borderId="7" xfId="0" applyFont="1" applyBorder="1" applyAlignment="1">
      <alignment horizontal="left" vertical="center" indent="1"/>
    </xf>
    <xf numFmtId="176" fontId="3" fillId="0" borderId="7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 indent="2"/>
    </xf>
    <xf numFmtId="176" fontId="0" fillId="0" borderId="3" xfId="0" applyNumberFormat="1" applyBorder="1" applyAlignment="1">
      <alignment vertical="center"/>
    </xf>
    <xf numFmtId="176" fontId="0" fillId="0" borderId="0" xfId="0" applyNumberFormat="1"/>
    <xf numFmtId="0" fontId="3" fillId="0" borderId="3" xfId="0" applyFont="1" applyBorder="1" applyAlignment="1">
      <alignment horizontal="left" vertical="center" indent="1"/>
    </xf>
    <xf numFmtId="0" fontId="4" fillId="0" borderId="0" xfId="68" applyFont="1">
      <alignment vertical="center"/>
    </xf>
    <xf numFmtId="0" fontId="5" fillId="0" borderId="0" xfId="68" applyFont="1">
      <alignment vertical="center"/>
    </xf>
    <xf numFmtId="0" fontId="6" fillId="0" borderId="0" xfId="68" applyFont="1">
      <alignment vertical="center"/>
    </xf>
    <xf numFmtId="0" fontId="7" fillId="0" borderId="0" xfId="68" applyFont="1">
      <alignment vertical="center"/>
    </xf>
    <xf numFmtId="0" fontId="7" fillId="0" borderId="0" xfId="68" applyFont="1" applyAlignment="1">
      <alignment horizontal="center" vertical="center"/>
    </xf>
    <xf numFmtId="49" fontId="0" fillId="0" borderId="0" xfId="131" applyNumberFormat="1" applyFont="1" applyAlignment="1">
      <alignment horizontal="center" vertical="center"/>
    </xf>
    <xf numFmtId="0" fontId="0" fillId="0" borderId="0" xfId="68">
      <alignment vertical="center"/>
    </xf>
    <xf numFmtId="0" fontId="0" fillId="0" borderId="0" xfId="68" applyAlignment="1">
      <alignment horizontal="center" vertical="center"/>
    </xf>
    <xf numFmtId="0" fontId="0" fillId="0" borderId="0" xfId="68" applyAlignment="1">
      <alignment vertical="center" wrapText="1"/>
    </xf>
    <xf numFmtId="49" fontId="4" fillId="0" borderId="0" xfId="131" applyNumberFormat="1" applyFont="1" applyAlignment="1">
      <alignment horizontal="left" vertical="center"/>
    </xf>
    <xf numFmtId="3" fontId="8" fillId="0" borderId="0" xfId="68" applyNumberFormat="1" applyFont="1">
      <alignment vertical="center"/>
    </xf>
    <xf numFmtId="0" fontId="9" fillId="0" borderId="0" xfId="72" applyFont="1" applyAlignment="1">
      <alignment horizontal="center" vertical="center"/>
    </xf>
    <xf numFmtId="0" fontId="9" fillId="0" borderId="0" xfId="72" applyFont="1" applyAlignment="1">
      <alignment vertical="center" wrapText="1"/>
    </xf>
    <xf numFmtId="0" fontId="9" fillId="0" borderId="0" xfId="72" applyFont="1">
      <alignment vertical="center"/>
    </xf>
    <xf numFmtId="49" fontId="5" fillId="0" borderId="0" xfId="131" applyNumberFormat="1" applyFont="1" applyAlignment="1">
      <alignment horizontal="center" vertical="center"/>
    </xf>
    <xf numFmtId="0" fontId="10" fillId="0" borderId="0" xfId="72" applyFont="1" applyAlignment="1">
      <alignment horizontal="center" vertical="center" wrapText="1"/>
    </xf>
    <xf numFmtId="0" fontId="11" fillId="0" borderId="0" xfId="72" applyFont="1" applyAlignment="1">
      <alignment horizontal="right" vertical="center" wrapText="1"/>
    </xf>
    <xf numFmtId="49" fontId="12" fillId="0" borderId="3" xfId="131" applyNumberFormat="1" applyFont="1" applyFill="1" applyBorder="1" applyAlignment="1">
      <alignment horizontal="center" vertical="center" wrapText="1"/>
    </xf>
    <xf numFmtId="43" fontId="12" fillId="0" borderId="3" xfId="131" applyFont="1" applyFill="1" applyBorder="1" applyAlignment="1">
      <alignment horizontal="center" vertical="center" wrapText="1"/>
    </xf>
    <xf numFmtId="43" fontId="13" fillId="0" borderId="3" xfId="131" applyFont="1" applyFill="1" applyBorder="1" applyAlignment="1">
      <alignment horizontal="center" vertical="center" wrapText="1"/>
    </xf>
    <xf numFmtId="0" fontId="14" fillId="0" borderId="8" xfId="68" applyFont="1" applyBorder="1" applyAlignment="1">
      <alignment horizontal="center" vertical="center" wrapText="1"/>
    </xf>
    <xf numFmtId="43" fontId="15" fillId="0" borderId="1" xfId="131" applyFont="1" applyBorder="1" applyAlignment="1">
      <alignment horizontal="left" vertical="center"/>
    </xf>
    <xf numFmtId="43" fontId="15" fillId="0" borderId="2" xfId="131" applyFont="1" applyBorder="1" applyAlignment="1">
      <alignment horizontal="left" vertical="center"/>
    </xf>
    <xf numFmtId="43" fontId="15" fillId="0" borderId="3" xfId="131" applyFont="1" applyBorder="1" applyAlignment="1">
      <alignment horizontal="center" vertical="center"/>
    </xf>
    <xf numFmtId="43" fontId="15" fillId="0" borderId="3" xfId="131" applyFont="1" applyBorder="1" applyAlignment="1">
      <alignment vertical="center"/>
    </xf>
    <xf numFmtId="41" fontId="15" fillId="0" borderId="3" xfId="131" applyNumberFormat="1" applyFont="1" applyBorder="1" applyAlignment="1">
      <alignment vertical="center"/>
    </xf>
    <xf numFmtId="43" fontId="7" fillId="0" borderId="3" xfId="131" applyFont="1" applyBorder="1" applyAlignment="1">
      <alignment vertical="center"/>
    </xf>
    <xf numFmtId="0" fontId="14" fillId="0" borderId="8" xfId="68" applyFont="1" applyFill="1" applyBorder="1" applyAlignment="1">
      <alignment horizontal="center" vertical="center" wrapText="1"/>
    </xf>
    <xf numFmtId="43" fontId="16" fillId="0" borderId="3" xfId="131" applyFont="1" applyBorder="1" applyAlignment="1">
      <alignment vertical="center" wrapText="1"/>
    </xf>
    <xf numFmtId="43" fontId="16" fillId="0" borderId="3" xfId="131" applyFont="1" applyFill="1" applyBorder="1" applyAlignment="1">
      <alignment vertical="center" wrapText="1"/>
    </xf>
    <xf numFmtId="41" fontId="16" fillId="0" borderId="3" xfId="131" applyNumberFormat="1" applyFont="1" applyFill="1" applyBorder="1" applyAlignment="1">
      <alignment vertical="center" wrapText="1"/>
    </xf>
    <xf numFmtId="0" fontId="0" fillId="0" borderId="3" xfId="68" applyBorder="1" applyAlignment="1">
      <alignment horizontal="center" vertical="center"/>
    </xf>
    <xf numFmtId="0" fontId="0" fillId="0" borderId="3" xfId="68" applyBorder="1" applyAlignment="1">
      <alignment vertical="center" wrapText="1"/>
    </xf>
    <xf numFmtId="0" fontId="0" fillId="0" borderId="3" xfId="68" applyBorder="1">
      <alignment vertical="center"/>
    </xf>
    <xf numFmtId="0" fontId="17" fillId="0" borderId="0" xfId="68" applyFont="1">
      <alignment vertical="center"/>
    </xf>
    <xf numFmtId="178" fontId="0" fillId="0" borderId="0" xfId="68" applyNumberFormat="1">
      <alignment vertical="center"/>
    </xf>
    <xf numFmtId="178" fontId="4" fillId="0" borderId="0" xfId="68" applyNumberFormat="1" applyFont="1">
      <alignment vertical="center"/>
    </xf>
    <xf numFmtId="0" fontId="18" fillId="0" borderId="0" xfId="68" applyFont="1" applyAlignment="1">
      <alignment horizontal="center" vertical="center"/>
    </xf>
    <xf numFmtId="178" fontId="19" fillId="0" borderId="0" xfId="68" applyNumberFormat="1" applyFont="1" applyAlignment="1">
      <alignment horizontal="right" vertical="center"/>
    </xf>
    <xf numFmtId="0" fontId="17" fillId="0" borderId="3" xfId="68" applyFont="1" applyBorder="1" applyAlignment="1">
      <alignment horizontal="center" vertical="center"/>
    </xf>
    <xf numFmtId="178" fontId="17" fillId="0" borderId="3" xfId="68" applyNumberFormat="1" applyFont="1" applyBorder="1" applyAlignment="1">
      <alignment horizontal="center" vertical="center"/>
    </xf>
    <xf numFmtId="0" fontId="6" fillId="0" borderId="3" xfId="68" applyFont="1" applyBorder="1">
      <alignment vertical="center"/>
    </xf>
    <xf numFmtId="178" fontId="20" fillId="0" borderId="3" xfId="131" applyNumberFormat="1" applyFont="1" applyFill="1" applyBorder="1">
      <alignment vertical="center"/>
    </xf>
    <xf numFmtId="0" fontId="0" fillId="0" borderId="9" xfId="68" applyBorder="1" applyAlignment="1">
      <alignment horizontal="left" vertical="center" wrapText="1"/>
    </xf>
    <xf numFmtId="0" fontId="0" fillId="0" borderId="9" xfId="68" applyBorder="1" applyAlignment="1">
      <alignment horizontal="left" vertical="center"/>
    </xf>
    <xf numFmtId="41" fontId="4" fillId="0" borderId="0" xfId="75" applyNumberFormat="1" applyFont="1" applyAlignment="1"/>
    <xf numFmtId="41" fontId="21" fillId="0" borderId="0" xfId="75" applyNumberFormat="1" applyFont="1" applyAlignment="1"/>
    <xf numFmtId="41" fontId="22" fillId="0" borderId="0" xfId="75" applyNumberFormat="1" applyFont="1" applyAlignment="1"/>
    <xf numFmtId="41" fontId="0" fillId="0" borderId="0" xfId="77" applyNumberFormat="1">
      <alignment vertical="center"/>
    </xf>
    <xf numFmtId="41" fontId="0" fillId="0" borderId="0" xfId="75" applyNumberFormat="1" applyAlignment="1"/>
    <xf numFmtId="41" fontId="0" fillId="0" borderId="0" xfId="75" applyNumberFormat="1" applyAlignment="1">
      <alignment horizontal="center" vertical="center"/>
    </xf>
    <xf numFmtId="41" fontId="4" fillId="2" borderId="0" xfId="69" applyNumberFormat="1" applyFont="1" applyFill="1" applyAlignment="1">
      <alignment horizontal="left" vertical="center"/>
    </xf>
    <xf numFmtId="41" fontId="4" fillId="2" borderId="0" xfId="75" applyNumberFormat="1" applyFont="1" applyFill="1" applyAlignment="1"/>
    <xf numFmtId="41" fontId="21" fillId="2" borderId="0" xfId="69" applyNumberFormat="1" applyFont="1" applyFill="1" applyAlignment="1">
      <alignment horizontal="center" vertical="center"/>
    </xf>
    <xf numFmtId="41" fontId="0" fillId="2" borderId="0" xfId="75" applyNumberFormat="1" applyFill="1">
      <alignment vertical="center"/>
    </xf>
    <xf numFmtId="41" fontId="23" fillId="2" borderId="0" xfId="75" applyNumberFormat="1" applyFont="1" applyFill="1" applyAlignment="1">
      <alignment horizontal="center" vertical="center"/>
    </xf>
    <xf numFmtId="41" fontId="22" fillId="2" borderId="0" xfId="75" applyNumberFormat="1" applyFont="1" applyFill="1" applyAlignment="1"/>
    <xf numFmtId="41" fontId="19" fillId="2" borderId="0" xfId="75" applyNumberFormat="1" applyFont="1" applyFill="1" applyAlignment="1">
      <alignment horizontal="right" vertical="center"/>
    </xf>
    <xf numFmtId="41" fontId="24" fillId="0" borderId="3" xfId="77" applyNumberFormat="1" applyFont="1" applyBorder="1" applyAlignment="1">
      <alignment horizontal="center" vertical="center"/>
    </xf>
    <xf numFmtId="41" fontId="24" fillId="0" borderId="3" xfId="105" applyNumberFormat="1" applyFont="1" applyBorder="1" applyAlignment="1" applyProtection="1">
      <alignment horizontal="center" vertical="center" wrapText="1"/>
      <protection locked="0"/>
    </xf>
    <xf numFmtId="41" fontId="24" fillId="0" borderId="3" xfId="124" applyNumberFormat="1" applyFont="1" applyFill="1" applyBorder="1" applyAlignment="1" applyProtection="1">
      <alignment horizontal="center" vertical="center" wrapText="1"/>
      <protection locked="0"/>
    </xf>
    <xf numFmtId="41" fontId="3" fillId="0" borderId="10" xfId="69" applyNumberFormat="1" applyFont="1" applyBorder="1" applyAlignment="1">
      <alignment horizontal="center" vertical="center" wrapText="1"/>
    </xf>
    <xf numFmtId="41" fontId="3" fillId="0" borderId="11" xfId="69" applyNumberFormat="1" applyFont="1" applyBorder="1" applyAlignment="1">
      <alignment horizontal="center" vertical="center" wrapText="1"/>
    </xf>
    <xf numFmtId="41" fontId="1" fillId="0" borderId="3" xfId="88" applyNumberFormat="1" applyFont="1" applyBorder="1" applyAlignment="1">
      <alignment horizontal="center" vertical="center"/>
    </xf>
    <xf numFmtId="41" fontId="25" fillId="0" borderId="3" xfId="0" applyNumberFormat="1" applyFont="1" applyBorder="1" applyAlignment="1">
      <alignment vertical="center"/>
    </xf>
    <xf numFmtId="41" fontId="26" fillId="0" borderId="3" xfId="88" applyNumberFormat="1" applyFont="1" applyBorder="1" applyAlignment="1">
      <alignment horizontal="center" vertical="center"/>
    </xf>
    <xf numFmtId="41" fontId="27" fillId="0" borderId="3" xfId="0" applyNumberFormat="1" applyFont="1" applyBorder="1" applyAlignment="1">
      <alignment horizontal="right" vertical="center"/>
    </xf>
    <xf numFmtId="41" fontId="1" fillId="0" borderId="3" xfId="75" applyNumberFormat="1" applyFont="1" applyBorder="1">
      <alignment vertical="center"/>
    </xf>
    <xf numFmtId="41" fontId="26" fillId="0" borderId="3" xfId="75" applyNumberFormat="1" applyFont="1" applyBorder="1">
      <alignment vertical="center"/>
    </xf>
    <xf numFmtId="41" fontId="28" fillId="0" borderId="3" xfId="0" applyNumberFormat="1" applyFont="1" applyBorder="1" applyAlignment="1">
      <alignment vertical="center"/>
    </xf>
    <xf numFmtId="41" fontId="29" fillId="0" borderId="3" xfId="0" applyNumberFormat="1" applyFont="1" applyBorder="1" applyAlignment="1">
      <alignment vertical="center"/>
    </xf>
    <xf numFmtId="41" fontId="29" fillId="0" borderId="3" xfId="0" applyNumberFormat="1" applyFont="1" applyBorder="1" applyAlignment="1">
      <alignment horizontal="right" vertical="center"/>
    </xf>
    <xf numFmtId="41" fontId="30" fillId="0" borderId="3" xfId="0" applyNumberFormat="1" applyFont="1" applyBorder="1" applyAlignment="1">
      <alignment vertical="center" wrapText="1"/>
    </xf>
    <xf numFmtId="41" fontId="7" fillId="0" borderId="3" xfId="0" applyNumberFormat="1" applyFont="1" applyBorder="1" applyAlignment="1">
      <alignment horizontal="right" vertical="center"/>
    </xf>
    <xf numFmtId="41" fontId="31" fillId="0" borderId="3" xfId="75" applyNumberFormat="1" applyFont="1" applyBorder="1">
      <alignment vertical="center"/>
    </xf>
    <xf numFmtId="41" fontId="23" fillId="0" borderId="3" xfId="75" applyNumberFormat="1" applyFont="1" applyBorder="1" applyAlignment="1">
      <alignment horizontal="right"/>
    </xf>
    <xf numFmtId="41" fontId="32" fillId="0" borderId="3" xfId="75" applyNumberFormat="1" applyFont="1" applyBorder="1">
      <alignment vertical="center"/>
    </xf>
    <xf numFmtId="41" fontId="23" fillId="0" borderId="3" xfId="134" applyFont="1" applyFill="1" applyBorder="1" applyAlignment="1">
      <alignment horizontal="right" vertical="center"/>
    </xf>
    <xf numFmtId="41" fontId="31" fillId="0" borderId="3" xfId="75" applyNumberFormat="1" applyFont="1" applyBorder="1" applyAlignment="1"/>
    <xf numFmtId="41" fontId="29" fillId="0" borderId="3" xfId="75" applyNumberFormat="1" applyFont="1" applyBorder="1" applyAlignment="1">
      <alignment horizontal="right" vertical="center"/>
    </xf>
    <xf numFmtId="41" fontId="32" fillId="0" borderId="3" xfId="75" applyNumberFormat="1" applyFont="1" applyBorder="1" applyAlignment="1"/>
    <xf numFmtId="41" fontId="15" fillId="0" borderId="3" xfId="0" applyNumberFormat="1" applyFont="1" applyBorder="1" applyAlignment="1">
      <alignment horizontal="right" vertical="center"/>
    </xf>
    <xf numFmtId="41" fontId="30" fillId="0" borderId="3" xfId="0" applyNumberFormat="1" applyFont="1" applyBorder="1" applyAlignment="1">
      <alignment horizontal="left" vertical="center" wrapText="1"/>
    </xf>
    <xf numFmtId="41" fontId="28" fillId="0" borderId="3" xfId="0" applyNumberFormat="1" applyFont="1" applyBorder="1" applyAlignment="1">
      <alignment horizontal="left" vertical="center" wrapText="1" indent="1"/>
    </xf>
    <xf numFmtId="41" fontId="30" fillId="0" borderId="3" xfId="0" applyNumberFormat="1" applyFont="1" applyBorder="1" applyAlignment="1">
      <alignment horizontal="left" vertical="center" wrapText="1" indent="1"/>
    </xf>
    <xf numFmtId="41" fontId="0" fillId="0" borderId="3" xfId="75" applyNumberFormat="1" applyBorder="1" applyAlignment="1">
      <alignment horizontal="right" vertical="center"/>
    </xf>
    <xf numFmtId="41" fontId="19" fillId="0" borderId="3" xfId="75" applyNumberFormat="1" applyFont="1" applyBorder="1" applyAlignment="1">
      <alignment horizontal="right" vertical="center"/>
    </xf>
    <xf numFmtId="41" fontId="0" fillId="0" borderId="3" xfId="75" applyNumberFormat="1" applyBorder="1" applyAlignment="1"/>
    <xf numFmtId="41" fontId="33" fillId="0" borderId="0" xfId="65" applyNumberFormat="1" applyFont="1" applyAlignment="1"/>
    <xf numFmtId="41" fontId="34" fillId="0" borderId="0" xfId="65" applyNumberFormat="1" applyFont="1" applyAlignment="1"/>
    <xf numFmtId="0" fontId="22" fillId="0" borderId="0" xfId="65" applyFont="1" applyAlignment="1"/>
    <xf numFmtId="41" fontId="22" fillId="0" borderId="0" xfId="65" applyNumberFormat="1" applyFont="1" applyAlignment="1">
      <alignment vertical="center" wrapText="1"/>
    </xf>
    <xf numFmtId="41" fontId="35" fillId="0" borderId="0" xfId="127" applyNumberFormat="1" applyFont="1" applyFill="1" applyAlignment="1">
      <alignment horizontal="right"/>
    </xf>
    <xf numFmtId="41" fontId="22" fillId="0" borderId="0" xfId="65" applyNumberFormat="1" applyFont="1" applyAlignment="1"/>
    <xf numFmtId="0" fontId="33" fillId="0" borderId="0" xfId="65" applyFont="1">
      <alignment vertical="center"/>
    </xf>
    <xf numFmtId="41" fontId="33" fillId="0" borderId="0" xfId="69" applyNumberFormat="1" applyFont="1">
      <alignment vertical="center"/>
    </xf>
    <xf numFmtId="0" fontId="34" fillId="0" borderId="0" xfId="69" applyFont="1" applyAlignment="1">
      <alignment horizontal="center" vertical="center"/>
    </xf>
    <xf numFmtId="41" fontId="34" fillId="0" borderId="0" xfId="69" applyNumberFormat="1" applyFont="1" applyAlignment="1">
      <alignment horizontal="center" vertical="center"/>
    </xf>
    <xf numFmtId="41" fontId="36" fillId="0" borderId="0" xfId="69" applyNumberFormat="1" applyFont="1" applyAlignment="1">
      <alignment horizontal="center" vertical="center" wrapText="1"/>
    </xf>
    <xf numFmtId="41" fontId="36" fillId="0" borderId="0" xfId="127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 wrapText="1" indent="6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right" vertical="center"/>
    </xf>
    <xf numFmtId="0" fontId="37" fillId="0" borderId="3" xfId="0" applyFont="1" applyBorder="1" applyAlignment="1">
      <alignment horizontal="left" vertical="center"/>
    </xf>
    <xf numFmtId="41" fontId="36" fillId="0" borderId="3" xfId="0" applyNumberFormat="1" applyFont="1" applyBorder="1" applyAlignment="1">
      <alignment vertical="center"/>
    </xf>
    <xf numFmtId="0" fontId="37" fillId="0" borderId="3" xfId="0" applyFont="1" applyBorder="1" applyAlignment="1">
      <alignment horizontal="left" vertical="center" indent="1"/>
    </xf>
    <xf numFmtId="0" fontId="36" fillId="0" borderId="3" xfId="0" applyFont="1" applyBorder="1" applyAlignment="1">
      <alignment horizontal="left" vertical="center" indent="2"/>
    </xf>
    <xf numFmtId="41" fontId="33" fillId="0" borderId="0" xfId="0" applyNumberFormat="1" applyFont="1"/>
    <xf numFmtId="41" fontId="34" fillId="0" borderId="0" xfId="0" applyNumberFormat="1" applyFont="1"/>
    <xf numFmtId="41" fontId="38" fillId="0" borderId="0" xfId="77" applyNumberFormat="1" applyFont="1">
      <alignment vertical="center"/>
    </xf>
    <xf numFmtId="41" fontId="22" fillId="0" borderId="0" xfId="0" applyNumberFormat="1" applyFont="1" applyAlignment="1">
      <alignment vertical="center"/>
    </xf>
    <xf numFmtId="41" fontId="22" fillId="0" borderId="0" xfId="0" applyNumberFormat="1" applyFont="1"/>
    <xf numFmtId="41" fontId="39" fillId="0" borderId="0" xfId="0" applyNumberFormat="1" applyFont="1"/>
    <xf numFmtId="41" fontId="28" fillId="0" borderId="0" xfId="1" applyNumberFormat="1" applyFont="1" applyFill="1" applyAlignment="1">
      <alignment horizontal="right"/>
    </xf>
    <xf numFmtId="41" fontId="33" fillId="0" borderId="0" xfId="69" applyNumberFormat="1" applyFont="1" applyAlignment="1">
      <alignment horizontal="left" vertical="center"/>
    </xf>
    <xf numFmtId="41" fontId="4" fillId="0" borderId="0" xfId="69" applyNumberFormat="1" applyFont="1" applyAlignment="1">
      <alignment horizontal="left" vertical="center"/>
    </xf>
    <xf numFmtId="41" fontId="4" fillId="0" borderId="0" xfId="0" applyNumberFormat="1" applyFont="1"/>
    <xf numFmtId="41" fontId="36" fillId="0" borderId="6" xfId="69" applyNumberFormat="1" applyFont="1" applyBorder="1" applyAlignment="1">
      <alignment horizontal="center" vertical="center"/>
    </xf>
    <xf numFmtId="41" fontId="26" fillId="0" borderId="3" xfId="77" applyNumberFormat="1" applyFont="1" applyBorder="1" applyAlignment="1">
      <alignment horizontal="center" vertical="center"/>
    </xf>
    <xf numFmtId="41" fontId="26" fillId="0" borderId="3" xfId="105" applyNumberFormat="1" applyFont="1" applyBorder="1" applyAlignment="1" applyProtection="1">
      <alignment horizontal="center" vertical="center" wrapText="1"/>
      <protection locked="0"/>
    </xf>
    <xf numFmtId="41" fontId="26" fillId="0" borderId="3" xfId="124" applyNumberFormat="1" applyFont="1" applyFill="1" applyBorder="1" applyAlignment="1" applyProtection="1">
      <alignment horizontal="center" vertical="center" wrapText="1"/>
      <protection locked="0"/>
    </xf>
    <xf numFmtId="41" fontId="40" fillId="0" borderId="3" xfId="0" applyNumberFormat="1" applyFont="1" applyBorder="1" applyAlignment="1">
      <alignment horizontal="center" vertical="center"/>
    </xf>
    <xf numFmtId="41" fontId="41" fillId="0" borderId="3" xfId="77" applyNumberFormat="1" applyFont="1" applyBorder="1">
      <alignment vertical="center"/>
    </xf>
    <xf numFmtId="41" fontId="40" fillId="0" borderId="1" xfId="0" applyNumberFormat="1" applyFont="1" applyBorder="1" applyAlignment="1">
      <alignment horizontal="center" vertical="center"/>
    </xf>
    <xf numFmtId="41" fontId="40" fillId="0" borderId="2" xfId="0" applyNumberFormat="1" applyFont="1" applyBorder="1" applyAlignment="1">
      <alignment horizontal="center" vertical="center"/>
    </xf>
    <xf numFmtId="41" fontId="41" fillId="0" borderId="3" xfId="1" applyNumberFormat="1" applyFont="1" applyFill="1" applyBorder="1" applyAlignment="1">
      <alignment vertical="center"/>
    </xf>
    <xf numFmtId="41" fontId="40" fillId="0" borderId="3" xfId="0" applyNumberFormat="1" applyFont="1" applyBorder="1" applyAlignment="1">
      <alignment horizontal="left" vertical="center"/>
    </xf>
    <xf numFmtId="41" fontId="40" fillId="0" borderId="1" xfId="0" applyNumberFormat="1" applyFont="1" applyBorder="1" applyAlignment="1">
      <alignment horizontal="left" vertical="center"/>
    </xf>
    <xf numFmtId="41" fontId="40" fillId="0" borderId="2" xfId="0" applyNumberFormat="1" applyFont="1" applyBorder="1" applyAlignment="1">
      <alignment horizontal="left" vertical="center"/>
    </xf>
    <xf numFmtId="41" fontId="28" fillId="0" borderId="1" xfId="0" applyNumberFormat="1" applyFont="1" applyBorder="1" applyAlignment="1">
      <alignment vertical="center"/>
    </xf>
    <xf numFmtId="41" fontId="28" fillId="0" borderId="2" xfId="0" applyNumberFormat="1" applyFont="1" applyBorder="1" applyAlignment="1">
      <alignment vertical="center"/>
    </xf>
    <xf numFmtId="41" fontId="0" fillId="0" borderId="3" xfId="1" applyNumberFormat="1" applyFont="1" applyBorder="1" applyAlignment="1">
      <alignment vertical="center"/>
    </xf>
    <xf numFmtId="41" fontId="42" fillId="0" borderId="3" xfId="1" applyNumberFormat="1" applyFon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8" fillId="0" borderId="3" xfId="0" applyNumberFormat="1" applyFont="1" applyBorder="1" applyAlignment="1">
      <alignment vertical="center" wrapText="1"/>
    </xf>
    <xf numFmtId="41" fontId="28" fillId="0" borderId="5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horizontal="left" vertical="center"/>
    </xf>
    <xf numFmtId="41" fontId="0" fillId="0" borderId="3" xfId="1" applyNumberFormat="1" applyFont="1" applyFill="1" applyBorder="1" applyAlignment="1">
      <alignment vertical="center"/>
    </xf>
    <xf numFmtId="41" fontId="36" fillId="0" borderId="3" xfId="1" applyNumberFormat="1" applyFont="1" applyFill="1" applyBorder="1" applyAlignment="1">
      <alignment vertical="center" wrapText="1"/>
    </xf>
    <xf numFmtId="41" fontId="22" fillId="0" borderId="3" xfId="0" applyNumberFormat="1" applyFont="1" applyBorder="1" applyAlignment="1">
      <alignment vertical="center"/>
    </xf>
    <xf numFmtId="41" fontId="22" fillId="0" borderId="3" xfId="0" applyNumberFormat="1" applyFont="1" applyBorder="1"/>
    <xf numFmtId="41" fontId="39" fillId="0" borderId="3" xfId="0" applyNumberFormat="1" applyFont="1" applyBorder="1"/>
    <xf numFmtId="41" fontId="28" fillId="0" borderId="3" xfId="1" applyNumberFormat="1" applyFont="1" applyFill="1" applyBorder="1" applyAlignment="1">
      <alignment horizontal="right" vertical="center"/>
    </xf>
    <xf numFmtId="41" fontId="22" fillId="0" borderId="0" xfId="1" applyNumberFormat="1" applyFont="1" applyFill="1" applyAlignment="1"/>
    <xf numFmtId="41" fontId="29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/>
    <xf numFmtId="41" fontId="33" fillId="2" borderId="0" xfId="77" applyNumberFormat="1" applyFont="1" applyFill="1">
      <alignment vertical="center"/>
    </xf>
    <xf numFmtId="41" fontId="34" fillId="2" borderId="0" xfId="77" applyNumberFormat="1" applyFont="1" applyFill="1">
      <alignment vertical="center"/>
    </xf>
    <xf numFmtId="0" fontId="36" fillId="2" borderId="0" xfId="78" applyFont="1" applyFill="1"/>
    <xf numFmtId="0" fontId="0" fillId="2" borderId="0" xfId="78" applyFill="1"/>
    <xf numFmtId="0" fontId="43" fillId="2" borderId="0" xfId="77" applyFont="1" applyFill="1">
      <alignment vertical="center"/>
    </xf>
    <xf numFmtId="41" fontId="43" fillId="2" borderId="0" xfId="77" applyNumberFormat="1" applyFont="1" applyFill="1">
      <alignment vertical="center"/>
    </xf>
    <xf numFmtId="41" fontId="43" fillId="2" borderId="0" xfId="127" applyNumberFormat="1" applyFont="1" applyFill="1" applyAlignment="1">
      <alignment vertical="center"/>
    </xf>
    <xf numFmtId="41" fontId="9" fillId="2" borderId="0" xfId="69" applyNumberFormat="1" applyFont="1" applyFill="1" applyAlignment="1">
      <alignment horizontal="left" vertical="center"/>
    </xf>
    <xf numFmtId="41" fontId="33" fillId="2" borderId="0" xfId="69" applyNumberFormat="1" applyFont="1" applyFill="1" applyAlignment="1">
      <alignment horizontal="left" vertical="center"/>
    </xf>
    <xf numFmtId="41" fontId="44" fillId="2" borderId="0" xfId="69" applyNumberFormat="1" applyFont="1" applyFill="1" applyAlignment="1">
      <alignment horizontal="center" vertical="center"/>
    </xf>
    <xf numFmtId="41" fontId="36" fillId="2" borderId="0" xfId="77" applyNumberFormat="1" applyFont="1" applyFill="1" applyAlignment="1">
      <alignment horizontal="right" vertical="center"/>
    </xf>
    <xf numFmtId="0" fontId="36" fillId="2" borderId="0" xfId="77" applyFont="1" applyFill="1" applyAlignment="1">
      <alignment horizontal="right" vertical="center"/>
    </xf>
    <xf numFmtId="0" fontId="1" fillId="2" borderId="3" xfId="94" applyFont="1" applyFill="1" applyBorder="1" applyAlignment="1">
      <alignment horizontal="center" vertical="center"/>
    </xf>
    <xf numFmtId="178" fontId="1" fillId="2" borderId="3" xfId="105" applyNumberFormat="1" applyFont="1" applyFill="1" applyBorder="1" applyAlignment="1" applyProtection="1">
      <alignment horizontal="center" vertical="center" wrapText="1"/>
      <protection locked="0"/>
    </xf>
    <xf numFmtId="41" fontId="1" fillId="2" borderId="3" xfId="105" applyNumberFormat="1" applyFont="1" applyFill="1" applyBorder="1" applyAlignment="1" applyProtection="1">
      <alignment horizontal="center" vertical="center" wrapText="1"/>
      <protection locked="0"/>
    </xf>
    <xf numFmtId="177" fontId="1" fillId="2" borderId="3" xfId="78" applyNumberFormat="1" applyFont="1" applyFill="1" applyBorder="1" applyAlignment="1">
      <alignment horizontal="center" vertical="center" wrapText="1"/>
    </xf>
    <xf numFmtId="178" fontId="2" fillId="2" borderId="3" xfId="78" applyNumberFormat="1" applyFont="1" applyFill="1" applyBorder="1" applyAlignment="1">
      <alignment horizontal="right" vertical="center"/>
    </xf>
    <xf numFmtId="0" fontId="37" fillId="2" borderId="3" xfId="78" applyFont="1" applyFill="1" applyBorder="1" applyAlignment="1">
      <alignment horizontal="left" vertical="center"/>
    </xf>
    <xf numFmtId="176" fontId="43" fillId="2" borderId="3" xfId="77" applyNumberFormat="1" applyFont="1" applyFill="1" applyBorder="1">
      <alignment vertical="center"/>
    </xf>
    <xf numFmtId="41" fontId="43" fillId="2" borderId="3" xfId="77" applyNumberFormat="1" applyFont="1" applyFill="1" applyBorder="1">
      <alignment vertical="center"/>
    </xf>
    <xf numFmtId="0" fontId="37" fillId="2" borderId="3" xfId="78" applyFont="1" applyFill="1" applyBorder="1" applyAlignment="1">
      <alignment horizontal="left" vertical="center" indent="1"/>
    </xf>
    <xf numFmtId="0" fontId="36" fillId="2" borderId="3" xfId="78" applyFont="1" applyFill="1" applyBorder="1" applyAlignment="1">
      <alignment horizontal="left" vertical="center" indent="2"/>
    </xf>
    <xf numFmtId="0" fontId="43" fillId="2" borderId="3" xfId="77" applyFont="1" applyFill="1" applyBorder="1">
      <alignment vertical="center"/>
    </xf>
    <xf numFmtId="41" fontId="36" fillId="2" borderId="3" xfId="78" applyNumberFormat="1" applyFont="1" applyFill="1" applyBorder="1"/>
    <xf numFmtId="41" fontId="43" fillId="2" borderId="3" xfId="127" applyNumberFormat="1" applyFont="1" applyFill="1" applyBorder="1" applyAlignment="1">
      <alignment vertical="center"/>
    </xf>
    <xf numFmtId="0" fontId="6" fillId="0" borderId="0" xfId="77" applyFont="1">
      <alignment vertical="center"/>
    </xf>
    <xf numFmtId="49" fontId="0" fillId="0" borderId="0" xfId="77" applyNumberFormat="1">
      <alignment vertical="center"/>
    </xf>
    <xf numFmtId="0" fontId="0" fillId="0" borderId="0" xfId="77">
      <alignment vertical="center"/>
    </xf>
    <xf numFmtId="177" fontId="0" fillId="0" borderId="0" xfId="77" applyNumberFormat="1">
      <alignment vertical="center"/>
    </xf>
    <xf numFmtId="0" fontId="0" fillId="0" borderId="0" xfId="77" applyAlignment="1">
      <alignment horizontal="right" vertical="center"/>
    </xf>
    <xf numFmtId="179" fontId="0" fillId="0" borderId="0" xfId="1" applyNumberFormat="1" applyFont="1" applyFill="1">
      <alignment vertical="center"/>
    </xf>
    <xf numFmtId="0" fontId="9" fillId="0" borderId="0" xfId="69" applyFont="1" applyAlignment="1">
      <alignment horizontal="left" vertical="center"/>
    </xf>
    <xf numFmtId="0" fontId="45" fillId="0" borderId="0" xfId="69" applyFont="1" applyAlignment="1">
      <alignment horizontal="centerContinuous" vertical="center"/>
    </xf>
    <xf numFmtId="0" fontId="46" fillId="0" borderId="0" xfId="77" applyFont="1" applyAlignment="1">
      <alignment horizontal="center" vertical="center"/>
    </xf>
    <xf numFmtId="177" fontId="47" fillId="0" borderId="0" xfId="77" applyNumberFormat="1" applyFont="1" applyAlignment="1">
      <alignment horizontal="center" vertical="center"/>
    </xf>
    <xf numFmtId="0" fontId="46" fillId="0" borderId="0" xfId="77" applyFont="1" applyAlignment="1">
      <alignment horizontal="right" vertical="center"/>
    </xf>
    <xf numFmtId="0" fontId="1" fillId="0" borderId="3" xfId="77" applyFont="1" applyBorder="1" applyAlignment="1">
      <alignment horizontal="center" vertical="center"/>
    </xf>
    <xf numFmtId="178" fontId="1" fillId="0" borderId="3" xfId="78" applyNumberFormat="1" applyFont="1" applyBorder="1" applyAlignment="1">
      <alignment horizontal="center" vertical="center" wrapText="1"/>
    </xf>
    <xf numFmtId="0" fontId="26" fillId="0" borderId="3" xfId="105" applyFont="1" applyBorder="1" applyAlignment="1" applyProtection="1">
      <alignment horizontal="center" vertical="center" wrapText="1"/>
      <protection locked="0"/>
    </xf>
    <xf numFmtId="49" fontId="6" fillId="0" borderId="0" xfId="77" applyNumberFormat="1" applyFont="1">
      <alignment vertical="center"/>
    </xf>
    <xf numFmtId="0" fontId="40" fillId="0" borderId="3" xfId="77" applyFont="1" applyBorder="1" applyAlignment="1">
      <alignment horizontal="center" vertical="center"/>
    </xf>
    <xf numFmtId="178" fontId="27" fillId="0" borderId="3" xfId="77" applyNumberFormat="1" applyFont="1" applyBorder="1">
      <alignment vertical="center"/>
    </xf>
    <xf numFmtId="179" fontId="41" fillId="0" borderId="3" xfId="1" applyNumberFormat="1" applyFont="1" applyFill="1" applyBorder="1">
      <alignment vertical="center"/>
    </xf>
    <xf numFmtId="0" fontId="40" fillId="0" borderId="3" xfId="104" applyFont="1" applyBorder="1" applyAlignment="1" applyProtection="1">
      <alignment horizontal="left" vertical="center" wrapText="1"/>
      <protection locked="0"/>
    </xf>
    <xf numFmtId="178" fontId="41" fillId="0" borderId="3" xfId="77" applyNumberFormat="1" applyFont="1" applyBorder="1" applyAlignment="1">
      <alignment horizontal="right" vertical="center"/>
    </xf>
    <xf numFmtId="0" fontId="40" fillId="0" borderId="1" xfId="104" applyFont="1" applyBorder="1" applyAlignment="1" applyProtection="1">
      <alignment horizontal="left" vertical="center" wrapText="1"/>
      <protection locked="0"/>
    </xf>
    <xf numFmtId="0" fontId="40" fillId="0" borderId="2" xfId="104" applyFont="1" applyBorder="1" applyAlignment="1" applyProtection="1">
      <alignment horizontal="left" vertical="center" wrapText="1"/>
      <protection locked="0"/>
    </xf>
    <xf numFmtId="0" fontId="29" fillId="0" borderId="3" xfId="78" applyFont="1" applyBorder="1" applyAlignment="1">
      <alignment vertical="center"/>
    </xf>
    <xf numFmtId="178" fontId="7" fillId="0" borderId="3" xfId="78" applyNumberFormat="1" applyFont="1" applyBorder="1" applyAlignment="1">
      <alignment vertical="center"/>
    </xf>
    <xf numFmtId="0" fontId="29" fillId="0" borderId="1" xfId="78" applyFont="1" applyBorder="1" applyAlignment="1">
      <alignment vertical="center"/>
    </xf>
    <xf numFmtId="0" fontId="29" fillId="0" borderId="2" xfId="78" applyFont="1" applyBorder="1" applyAlignment="1">
      <alignment horizontal="left" vertical="center" indent="1"/>
    </xf>
    <xf numFmtId="179" fontId="0" fillId="0" borderId="3" xfId="1" applyNumberFormat="1" applyFont="1" applyFill="1" applyBorder="1">
      <alignment vertical="center"/>
    </xf>
    <xf numFmtId="0" fontId="1" fillId="0" borderId="3" xfId="104" applyFont="1" applyBorder="1" applyAlignment="1" applyProtection="1">
      <alignment horizontal="left" vertical="center" wrapText="1"/>
      <protection locked="0"/>
    </xf>
    <xf numFmtId="178" fontId="3" fillId="0" borderId="3" xfId="77" applyNumberFormat="1" applyFont="1" applyBorder="1" applyAlignment="1">
      <alignment horizontal="right" vertical="center"/>
    </xf>
    <xf numFmtId="0" fontId="29" fillId="0" borderId="3" xfId="78" applyFont="1" applyBorder="1" applyAlignment="1">
      <alignment horizontal="left" vertical="center" indent="1"/>
    </xf>
    <xf numFmtId="0" fontId="48" fillId="0" borderId="3" xfId="77" applyFont="1" applyBorder="1">
      <alignment vertical="center"/>
    </xf>
    <xf numFmtId="0" fontId="0" fillId="0" borderId="1" xfId="77" applyBorder="1">
      <alignment vertical="center"/>
    </xf>
    <xf numFmtId="0" fontId="1" fillId="0" borderId="2" xfId="104" applyFont="1" applyBorder="1" applyAlignment="1" applyProtection="1">
      <alignment vertical="center" wrapText="1"/>
      <protection locked="0"/>
    </xf>
    <xf numFmtId="0" fontId="29" fillId="0" borderId="2" xfId="77" applyFont="1" applyBorder="1">
      <alignment vertical="center"/>
    </xf>
    <xf numFmtId="179" fontId="29" fillId="0" borderId="3" xfId="1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horizontal="right" vertical="center"/>
    </xf>
    <xf numFmtId="0" fontId="7" fillId="0" borderId="3" xfId="77" applyFont="1" applyBorder="1">
      <alignment vertical="center"/>
    </xf>
    <xf numFmtId="0" fontId="7" fillId="0" borderId="2" xfId="77" applyFont="1" applyBorder="1">
      <alignment vertical="center"/>
    </xf>
    <xf numFmtId="177" fontId="0" fillId="0" borderId="3" xfId="77" applyNumberFormat="1" applyBorder="1">
      <alignment vertical="center"/>
    </xf>
    <xf numFmtId="0" fontId="0" fillId="0" borderId="2" xfId="77" applyBorder="1" applyAlignment="1">
      <alignment horizontal="left" vertical="center" indent="1"/>
    </xf>
    <xf numFmtId="0" fontId="0" fillId="0" borderId="1" xfId="77" applyBorder="1" applyAlignment="1">
      <alignment horizontal="right" vertical="center"/>
    </xf>
    <xf numFmtId="0" fontId="29" fillId="0" borderId="2" xfId="78" applyFont="1" applyBorder="1" applyAlignment="1">
      <alignment vertical="center"/>
    </xf>
    <xf numFmtId="0" fontId="0" fillId="0" borderId="0" xfId="77" applyAlignment="1">
      <alignment horizontal="centerContinuous" vertical="center"/>
    </xf>
    <xf numFmtId="0" fontId="0" fillId="0" borderId="6" xfId="69" applyBorder="1" applyAlignment="1">
      <alignment horizontal="right" vertical="center"/>
    </xf>
    <xf numFmtId="41" fontId="0" fillId="0" borderId="3" xfId="77" applyNumberFormat="1" applyBorder="1">
      <alignment vertical="center"/>
    </xf>
    <xf numFmtId="178" fontId="48" fillId="0" borderId="3" xfId="77" applyNumberFormat="1" applyFont="1" applyBorder="1" applyAlignment="1">
      <alignment horizontal="right" vertical="center"/>
    </xf>
    <xf numFmtId="41" fontId="41" fillId="0" borderId="3" xfId="1" applyNumberFormat="1" applyFont="1" applyFill="1" applyBorder="1">
      <alignment vertical="center"/>
    </xf>
    <xf numFmtId="0" fontId="0" fillId="0" borderId="3" xfId="77" applyBorder="1">
      <alignment vertical="center"/>
    </xf>
    <xf numFmtId="41" fontId="36" fillId="0" borderId="0" xfId="75" applyNumberFormat="1" applyFont="1" applyAlignment="1">
      <alignment horizontal="center" vertical="center"/>
    </xf>
    <xf numFmtId="41" fontId="9" fillId="0" borderId="0" xfId="69" applyNumberFormat="1" applyFont="1" applyAlignment="1">
      <alignment horizontal="left" vertical="center"/>
    </xf>
    <xf numFmtId="41" fontId="44" fillId="0" borderId="0" xfId="69" applyNumberFormat="1" applyFont="1" applyAlignment="1">
      <alignment horizontal="center" vertical="center"/>
    </xf>
    <xf numFmtId="41" fontId="0" fillId="0" borderId="0" xfId="75" applyNumberFormat="1">
      <alignment vertical="center"/>
    </xf>
    <xf numFmtId="41" fontId="23" fillId="0" borderId="0" xfId="75" applyNumberFormat="1" applyFont="1" applyAlignment="1">
      <alignment horizontal="center" vertical="center"/>
    </xf>
    <xf numFmtId="41" fontId="49" fillId="0" borderId="0" xfId="75" applyNumberFormat="1" applyFont="1" applyAlignment="1">
      <alignment horizontal="center" vertical="center"/>
    </xf>
    <xf numFmtId="41" fontId="39" fillId="0" borderId="0" xfId="75" applyNumberFormat="1" applyFont="1" applyAlignment="1"/>
    <xf numFmtId="179" fontId="30" fillId="0" borderId="3" xfId="1" applyNumberFormat="1" applyFont="1" applyFill="1" applyBorder="1" applyAlignment="1" applyProtection="1">
      <alignment horizontal="right" vertical="center"/>
    </xf>
    <xf numFmtId="41" fontId="23" fillId="0" borderId="3" xfId="75" applyNumberFormat="1" applyFont="1" applyBorder="1" applyAlignment="1"/>
    <xf numFmtId="41" fontId="23" fillId="0" borderId="3" xfId="134" applyFont="1" applyFill="1" applyBorder="1" applyAlignment="1">
      <alignment vertical="center"/>
    </xf>
    <xf numFmtId="41" fontId="29" fillId="0" borderId="3" xfId="75" applyNumberFormat="1" applyFont="1" applyBorder="1">
      <alignment vertical="center"/>
    </xf>
    <xf numFmtId="41" fontId="36" fillId="0" borderId="3" xfId="75" applyNumberFormat="1" applyFont="1" applyBorder="1">
      <alignment vertical="center"/>
    </xf>
    <xf numFmtId="0" fontId="22" fillId="0" borderId="0" xfId="0" applyFont="1"/>
    <xf numFmtId="0" fontId="33" fillId="0" borderId="0" xfId="0" applyFont="1"/>
    <xf numFmtId="0" fontId="34" fillId="0" borderId="0" xfId="0" applyFont="1"/>
    <xf numFmtId="41" fontId="50" fillId="0" borderId="0" xfId="69" applyNumberFormat="1" applyFont="1" applyAlignment="1">
      <alignment horizontal="center" vertical="center"/>
    </xf>
    <xf numFmtId="41" fontId="51" fillId="0" borderId="0" xfId="69" applyNumberFormat="1" applyFont="1" applyAlignment="1">
      <alignment horizontal="center" vertical="center"/>
    </xf>
    <xf numFmtId="41" fontId="52" fillId="0" borderId="0" xfId="1" applyNumberFormat="1" applyFont="1" applyFill="1" applyAlignment="1">
      <alignment horizontal="right" vertical="center"/>
    </xf>
    <xf numFmtId="41" fontId="24" fillId="0" borderId="5" xfId="124" applyNumberFormat="1" applyFont="1" applyFill="1" applyBorder="1" applyAlignment="1" applyProtection="1">
      <alignment horizontal="center" vertical="center" wrapText="1"/>
      <protection locked="0"/>
    </xf>
    <xf numFmtId="41" fontId="24" fillId="0" borderId="7" xfId="124" applyNumberFormat="1" applyFont="1" applyFill="1" applyBorder="1" applyAlignment="1" applyProtection="1">
      <alignment horizontal="center" vertical="center" wrapText="1"/>
      <protection locked="0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left" vertical="center"/>
    </xf>
    <xf numFmtId="41" fontId="1" fillId="0" borderId="2" xfId="0" applyNumberFormat="1" applyFont="1" applyBorder="1" applyAlignment="1">
      <alignment horizontal="left" vertical="center"/>
    </xf>
    <xf numFmtId="41" fontId="22" fillId="0" borderId="3" xfId="1" applyNumberFormat="1" applyFont="1" applyFill="1" applyBorder="1" applyAlignment="1">
      <alignment vertical="center"/>
    </xf>
    <xf numFmtId="41" fontId="32" fillId="0" borderId="3" xfId="1" applyNumberFormat="1" applyFont="1" applyFill="1" applyBorder="1" applyAlignment="1">
      <alignment vertical="center"/>
    </xf>
    <xf numFmtId="180" fontId="0" fillId="0" borderId="0" xfId="77" applyNumberFormat="1" applyAlignment="1">
      <alignment horizontal="right" vertical="center"/>
    </xf>
    <xf numFmtId="49" fontId="45" fillId="0" borderId="0" xfId="69" applyNumberFormat="1" applyFont="1" applyAlignment="1">
      <alignment horizontal="centerContinuous" vertical="center"/>
    </xf>
    <xf numFmtId="180" fontId="46" fillId="0" borderId="0" xfId="77" applyNumberFormat="1" applyFont="1" applyAlignment="1">
      <alignment horizontal="right" vertical="center"/>
    </xf>
    <xf numFmtId="49" fontId="46" fillId="0" borderId="0" xfId="77" applyNumberFormat="1" applyFont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2" xfId="77" applyFont="1" applyBorder="1" applyAlignment="1">
      <alignment horizontal="center" vertical="center"/>
    </xf>
    <xf numFmtId="0" fontId="1" fillId="0" borderId="1" xfId="104" applyFont="1" applyBorder="1" applyAlignment="1" applyProtection="1">
      <alignment horizontal="left" vertical="center" wrapText="1"/>
      <protection locked="0"/>
    </xf>
    <xf numFmtId="0" fontId="1" fillId="0" borderId="2" xfId="104" applyFont="1" applyBorder="1" applyAlignment="1" applyProtection="1">
      <alignment horizontal="left" vertical="center" wrapText="1"/>
      <protection locked="0"/>
    </xf>
    <xf numFmtId="49" fontId="29" fillId="0" borderId="1" xfId="78" applyNumberFormat="1" applyFont="1" applyBorder="1" applyAlignment="1">
      <alignment vertical="center"/>
    </xf>
    <xf numFmtId="49" fontId="0" fillId="0" borderId="1" xfId="77" applyNumberFormat="1" applyBorder="1">
      <alignment vertical="center"/>
    </xf>
    <xf numFmtId="179" fontId="42" fillId="0" borderId="3" xfId="1" applyNumberFormat="1" applyFont="1" applyFill="1" applyBorder="1">
      <alignment vertical="center"/>
    </xf>
    <xf numFmtId="0" fontId="0" fillId="0" borderId="0" xfId="69" applyAlignment="1">
      <alignment horizontal="right" vertical="center"/>
    </xf>
    <xf numFmtId="179" fontId="0" fillId="0" borderId="3" xfId="77" applyNumberFormat="1" applyBorder="1">
      <alignment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百分比 2" xfId="50"/>
    <cellStyle name="百分比 3" xfId="51"/>
    <cellStyle name="百分比 4" xfId="52"/>
    <cellStyle name="标题 1 2" xfId="53"/>
    <cellStyle name="标题 2 2" xfId="54"/>
    <cellStyle name="标题 3 2" xfId="55"/>
    <cellStyle name="标题 4 2" xfId="56"/>
    <cellStyle name="标题 5" xfId="57"/>
    <cellStyle name="差 2" xfId="58"/>
    <cellStyle name="常规 10" xfId="59"/>
    <cellStyle name="常规 10 2" xfId="60"/>
    <cellStyle name="常规 11" xfId="61"/>
    <cellStyle name="常规 12" xfId="62"/>
    <cellStyle name="常规 13" xfId="63"/>
    <cellStyle name="常规 13 2" xfId="64"/>
    <cellStyle name="常规 13 2 2" xfId="65"/>
    <cellStyle name="常规 14" xfId="66"/>
    <cellStyle name="常规 14 2" xfId="67"/>
    <cellStyle name="常规 14 2 2" xfId="68"/>
    <cellStyle name="常规 2" xfId="69"/>
    <cellStyle name="常规 2 10" xfId="70"/>
    <cellStyle name="常规 2 10 2" xfId="71"/>
    <cellStyle name="常规 2 11" xfId="72"/>
    <cellStyle name="常规 2 2" xfId="73"/>
    <cellStyle name="常规 2 2 2" xfId="74"/>
    <cellStyle name="常规 2 2 3" xfId="75"/>
    <cellStyle name="常规 2 3" xfId="76"/>
    <cellStyle name="常规 2 3 2" xfId="77"/>
    <cellStyle name="常规 2 4" xfId="78"/>
    <cellStyle name="常规 2 5" xfId="79"/>
    <cellStyle name="常规 2 6" xfId="80"/>
    <cellStyle name="常规 2 6 2" xfId="81"/>
    <cellStyle name="常规 2 7" xfId="82"/>
    <cellStyle name="常规 2 8" xfId="83"/>
    <cellStyle name="常规 2 9" xfId="84"/>
    <cellStyle name="常规 3" xfId="85"/>
    <cellStyle name="常规 3 2" xfId="86"/>
    <cellStyle name="常规 3 2 2" xfId="87"/>
    <cellStyle name="常规 3 3" xfId="88"/>
    <cellStyle name="常规 3 3 2" xfId="89"/>
    <cellStyle name="常规 3 3 2 2" xfId="90"/>
    <cellStyle name="常规 3 4" xfId="91"/>
    <cellStyle name="常规 3 5" xfId="92"/>
    <cellStyle name="常规 4" xfId="93"/>
    <cellStyle name="常规 4 2" xfId="94"/>
    <cellStyle name="常规 4 2 2" xfId="95"/>
    <cellStyle name="常规 4 2 3" xfId="96"/>
    <cellStyle name="常规 4 3" xfId="97"/>
    <cellStyle name="常规 46" xfId="98"/>
    <cellStyle name="常规 5" xfId="99"/>
    <cellStyle name="常规 6" xfId="100"/>
    <cellStyle name="常规 6 2" xfId="101"/>
    <cellStyle name="常规 7" xfId="102"/>
    <cellStyle name="常规 8" xfId="103"/>
    <cellStyle name="常规 9" xfId="104"/>
    <cellStyle name="常规_2007人代会数据 2" xfId="105"/>
    <cellStyle name="好 2" xfId="106"/>
    <cellStyle name="汇总 2" xfId="107"/>
    <cellStyle name="计算 2" xfId="108"/>
    <cellStyle name="检查单元格 2" xfId="109"/>
    <cellStyle name="解释性文本 2" xfId="110"/>
    <cellStyle name="警告文本 2" xfId="111"/>
    <cellStyle name="链接单元格 2" xfId="112"/>
    <cellStyle name="千位分隔 2" xfId="113"/>
    <cellStyle name="千位分隔 2 2" xfId="114"/>
    <cellStyle name="千位分隔 2 2 2" xfId="115"/>
    <cellStyle name="千位分隔 2 3" xfId="116"/>
    <cellStyle name="千位分隔 2 3 2 2 2" xfId="117"/>
    <cellStyle name="千位分隔 2 3 2 2 2 2" xfId="118"/>
    <cellStyle name="千位分隔 2 3 2 2 2 3" xfId="119"/>
    <cellStyle name="千位分隔 2 4 2" xfId="120"/>
    <cellStyle name="千位分隔 3" xfId="121"/>
    <cellStyle name="千位分隔 3 2" xfId="122"/>
    <cellStyle name="千位分隔 3 3" xfId="123"/>
    <cellStyle name="千位分隔 3 3 2" xfId="124"/>
    <cellStyle name="千位分隔 4" xfId="125"/>
    <cellStyle name="千位分隔 4 2" xfId="126"/>
    <cellStyle name="千位分隔 4 2 2" xfId="127"/>
    <cellStyle name="千位分隔 4 3" xfId="128"/>
    <cellStyle name="千位分隔 5" xfId="129"/>
    <cellStyle name="千位分隔 5 2" xfId="130"/>
    <cellStyle name="千位分隔 5 2 2" xfId="131"/>
    <cellStyle name="千位分隔[0] 2" xfId="132"/>
    <cellStyle name="千位分隔[0] 3" xfId="133"/>
    <cellStyle name="千位分隔[0] 3 2" xfId="134"/>
    <cellStyle name="千位分隔[0] 4" xfId="135"/>
    <cellStyle name="千位分隔[0] 5" xfId="136"/>
    <cellStyle name="千位分隔[0] 6" xfId="137"/>
    <cellStyle name="千位分隔[0] 6 2" xfId="138"/>
    <cellStyle name="千位分隔[0] 7" xfId="139"/>
    <cellStyle name="适中 2" xfId="140"/>
    <cellStyle name="输出 2" xfId="141"/>
    <cellStyle name="输入 2" xfId="142"/>
    <cellStyle name="样式 1" xfId="143"/>
    <cellStyle name="注释 2" xfId="14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39"/>
  <sheetViews>
    <sheetView topLeftCell="B1" workbookViewId="0">
      <selection activeCell="H6" sqref="H6"/>
    </sheetView>
  </sheetViews>
  <sheetFormatPr defaultColWidth="9" defaultRowHeight="13.5"/>
  <cols>
    <col min="1" max="1" width="7.90833333333333" style="192" hidden="1" customWidth="1" outlineLevel="1"/>
    <col min="2" max="2" width="38.2666666666667" style="192" customWidth="1" collapsed="1"/>
    <col min="3" max="3" width="15.6333333333333" style="193" customWidth="1"/>
    <col min="4" max="5" width="13.6333333333333" style="265" customWidth="1"/>
    <col min="6" max="6" width="7.90833333333333" style="191" hidden="1" customWidth="1" outlineLevel="1"/>
    <col min="7" max="7" width="37.6333333333333" style="192" customWidth="1" collapsed="1"/>
    <col min="8" max="8" width="15.6333333333333" style="195" customWidth="1"/>
    <col min="9" max="9" width="12.725" style="192" customWidth="1"/>
    <col min="10" max="10" width="13.6333333333333" style="192" customWidth="1"/>
    <col min="11" max="16384" width="9" style="192"/>
  </cols>
  <sheetData>
    <row r="1" ht="18" spans="2:8">
      <c r="B1" s="196" t="s">
        <v>0</v>
      </c>
      <c r="C1" s="196"/>
      <c r="D1" s="196"/>
      <c r="E1" s="196"/>
      <c r="F1" s="196"/>
      <c r="G1" s="196"/>
      <c r="H1" s="196"/>
    </row>
    <row r="2" ht="28" customHeight="1" spans="2:10">
      <c r="B2" s="197" t="s">
        <v>1</v>
      </c>
      <c r="C2" s="197"/>
      <c r="D2" s="197"/>
      <c r="E2" s="197"/>
      <c r="F2" s="266"/>
      <c r="G2" s="197"/>
      <c r="H2" s="197"/>
      <c r="I2" s="232"/>
      <c r="J2" s="232"/>
    </row>
    <row r="3" ht="22.5" spans="2:13">
      <c r="B3" s="198"/>
      <c r="C3" s="199"/>
      <c r="D3" s="267"/>
      <c r="E3" s="267"/>
      <c r="F3" s="268"/>
      <c r="G3" s="198"/>
      <c r="J3" s="233" t="s">
        <v>2</v>
      </c>
      <c r="K3" s="276"/>
      <c r="L3" s="276"/>
      <c r="M3" s="276"/>
    </row>
    <row r="4" ht="39" customHeight="1" spans="2:10">
      <c r="B4" s="201" t="s">
        <v>3</v>
      </c>
      <c r="C4" s="202" t="s">
        <v>4</v>
      </c>
      <c r="D4" s="203" t="s">
        <v>5</v>
      </c>
      <c r="E4" s="203" t="s">
        <v>6</v>
      </c>
      <c r="F4" s="269" t="s">
        <v>7</v>
      </c>
      <c r="G4" s="270"/>
      <c r="H4" s="202" t="s">
        <v>4</v>
      </c>
      <c r="I4" s="203" t="s">
        <v>5</v>
      </c>
      <c r="J4" s="203" t="s">
        <v>6</v>
      </c>
    </row>
    <row r="5" ht="22" customHeight="1" spans="2:10">
      <c r="B5" s="201" t="s">
        <v>8</v>
      </c>
      <c r="C5" s="206">
        <v>784885</v>
      </c>
      <c r="D5" s="206">
        <v>237973</v>
      </c>
      <c r="E5" s="206">
        <v>1022858</v>
      </c>
      <c r="F5" s="269" t="s">
        <v>8</v>
      </c>
      <c r="G5" s="270"/>
      <c r="H5" s="207">
        <v>784885</v>
      </c>
      <c r="I5" s="206">
        <v>237973</v>
      </c>
      <c r="J5" s="206">
        <v>1022858</v>
      </c>
    </row>
    <row r="6" ht="22" customHeight="1" spans="2:10">
      <c r="B6" s="217" t="s">
        <v>9</v>
      </c>
      <c r="C6" s="206">
        <v>301000</v>
      </c>
      <c r="D6" s="206">
        <v>0</v>
      </c>
      <c r="E6" s="206">
        <v>301000</v>
      </c>
      <c r="F6" s="271" t="s">
        <v>10</v>
      </c>
      <c r="G6" s="272"/>
      <c r="H6" s="207">
        <v>752563</v>
      </c>
      <c r="I6" s="206">
        <v>153207</v>
      </c>
      <c r="J6" s="206">
        <v>905770</v>
      </c>
    </row>
    <row r="7" ht="22" customHeight="1" spans="1:10">
      <c r="A7" s="192">
        <v>101</v>
      </c>
      <c r="B7" s="212" t="s">
        <v>11</v>
      </c>
      <c r="C7" s="213">
        <v>125000</v>
      </c>
      <c r="D7" s="213">
        <v>-30000</v>
      </c>
      <c r="E7" s="213">
        <v>95000</v>
      </c>
      <c r="F7" s="273">
        <v>201</v>
      </c>
      <c r="G7" s="215" t="s">
        <v>12</v>
      </c>
      <c r="H7" s="216">
        <v>65721</v>
      </c>
      <c r="I7" s="277">
        <v>9682</v>
      </c>
      <c r="J7" s="277">
        <v>75403</v>
      </c>
    </row>
    <row r="8" ht="22" customHeight="1" spans="1:10">
      <c r="A8" s="192">
        <v>10101</v>
      </c>
      <c r="B8" s="212" t="s">
        <v>13</v>
      </c>
      <c r="C8" s="213">
        <v>55700</v>
      </c>
      <c r="D8" s="213">
        <v>-12115</v>
      </c>
      <c r="E8" s="213">
        <v>43585</v>
      </c>
      <c r="F8" s="273">
        <v>202</v>
      </c>
      <c r="G8" s="215" t="s">
        <v>14</v>
      </c>
      <c r="H8" s="216"/>
      <c r="I8" s="277">
        <v>0</v>
      </c>
      <c r="J8" s="277">
        <v>0</v>
      </c>
    </row>
    <row r="9" ht="22" customHeight="1" spans="1:10">
      <c r="A9" s="192">
        <v>10104</v>
      </c>
      <c r="B9" s="212" t="s">
        <v>15</v>
      </c>
      <c r="C9" s="213">
        <v>7000</v>
      </c>
      <c r="D9" s="213">
        <v>3671</v>
      </c>
      <c r="E9" s="213">
        <v>10671</v>
      </c>
      <c r="F9" s="273">
        <v>203</v>
      </c>
      <c r="G9" s="215" t="s">
        <v>16</v>
      </c>
      <c r="H9" s="216">
        <v>538</v>
      </c>
      <c r="I9" s="277">
        <v>-125</v>
      </c>
      <c r="J9" s="277">
        <v>413</v>
      </c>
    </row>
    <row r="10" ht="22" customHeight="1" spans="1:10">
      <c r="A10" s="192">
        <v>10106</v>
      </c>
      <c r="B10" s="212" t="s">
        <v>17</v>
      </c>
      <c r="C10" s="213">
        <v>5000</v>
      </c>
      <c r="D10" s="213">
        <v>-1195</v>
      </c>
      <c r="E10" s="213">
        <v>3805</v>
      </c>
      <c r="F10" s="273">
        <v>204</v>
      </c>
      <c r="G10" s="215" t="s">
        <v>18</v>
      </c>
      <c r="H10" s="216">
        <v>19527</v>
      </c>
      <c r="I10" s="277">
        <v>5440</v>
      </c>
      <c r="J10" s="277">
        <v>24967</v>
      </c>
    </row>
    <row r="11" ht="22" customHeight="1" spans="1:10">
      <c r="A11" s="192">
        <v>10107</v>
      </c>
      <c r="B11" s="212" t="s">
        <v>19</v>
      </c>
      <c r="C11" s="213">
        <v>8000</v>
      </c>
      <c r="D11" s="213">
        <v>-3586</v>
      </c>
      <c r="E11" s="213">
        <v>4414</v>
      </c>
      <c r="F11" s="273">
        <v>205</v>
      </c>
      <c r="G11" s="215" t="s">
        <v>20</v>
      </c>
      <c r="H11" s="216">
        <v>131651</v>
      </c>
      <c r="I11" s="277">
        <v>32112</v>
      </c>
      <c r="J11" s="277">
        <v>163763</v>
      </c>
    </row>
    <row r="12" ht="22" customHeight="1" spans="1:10">
      <c r="A12" s="192">
        <v>10109</v>
      </c>
      <c r="B12" s="212" t="s">
        <v>21</v>
      </c>
      <c r="C12" s="213">
        <v>5500</v>
      </c>
      <c r="D12" s="213">
        <v>-1662</v>
      </c>
      <c r="E12" s="213">
        <v>3838</v>
      </c>
      <c r="F12" s="273">
        <v>206</v>
      </c>
      <c r="G12" s="215" t="s">
        <v>22</v>
      </c>
      <c r="H12" s="216">
        <v>614</v>
      </c>
      <c r="I12" s="277">
        <v>7500</v>
      </c>
      <c r="J12" s="277">
        <v>8114</v>
      </c>
    </row>
    <row r="13" ht="22" customHeight="1" spans="1:10">
      <c r="A13" s="192">
        <v>10110</v>
      </c>
      <c r="B13" s="212" t="s">
        <v>23</v>
      </c>
      <c r="C13" s="213">
        <v>5000</v>
      </c>
      <c r="D13" s="213">
        <v>-1646</v>
      </c>
      <c r="E13" s="213">
        <v>3354</v>
      </c>
      <c r="F13" s="273">
        <v>207</v>
      </c>
      <c r="G13" s="215" t="s">
        <v>24</v>
      </c>
      <c r="H13" s="216">
        <v>7661</v>
      </c>
      <c r="I13" s="277">
        <v>3719</v>
      </c>
      <c r="J13" s="277">
        <v>11380</v>
      </c>
    </row>
    <row r="14" ht="22" customHeight="1" spans="1:10">
      <c r="A14" s="192">
        <v>10111</v>
      </c>
      <c r="B14" s="212" t="s">
        <v>25</v>
      </c>
      <c r="C14" s="213">
        <v>2000</v>
      </c>
      <c r="D14" s="213">
        <v>120</v>
      </c>
      <c r="E14" s="213">
        <v>2120</v>
      </c>
      <c r="F14" s="273">
        <v>208</v>
      </c>
      <c r="G14" s="215" t="s">
        <v>26</v>
      </c>
      <c r="H14" s="216">
        <v>101087</v>
      </c>
      <c r="I14" s="277">
        <v>27027</v>
      </c>
      <c r="J14" s="277">
        <v>128114</v>
      </c>
    </row>
    <row r="15" ht="22" customHeight="1" spans="1:10">
      <c r="A15" s="192">
        <v>10112</v>
      </c>
      <c r="B15" s="212" t="s">
        <v>27</v>
      </c>
      <c r="C15" s="213">
        <v>8000</v>
      </c>
      <c r="D15" s="213">
        <v>-11422</v>
      </c>
      <c r="E15" s="213">
        <v>-3422</v>
      </c>
      <c r="F15" s="273">
        <v>210</v>
      </c>
      <c r="G15" s="215" t="s">
        <v>28</v>
      </c>
      <c r="H15" s="216">
        <v>48919</v>
      </c>
      <c r="I15" s="277">
        <v>9150</v>
      </c>
      <c r="J15" s="277">
        <v>58069</v>
      </c>
    </row>
    <row r="16" ht="22" customHeight="1" spans="1:10">
      <c r="A16" s="192">
        <v>10113</v>
      </c>
      <c r="B16" s="212" t="s">
        <v>29</v>
      </c>
      <c r="C16" s="213">
        <v>8000</v>
      </c>
      <c r="D16" s="213">
        <v>-4865</v>
      </c>
      <c r="E16" s="213">
        <v>3135</v>
      </c>
      <c r="F16" s="273">
        <v>211</v>
      </c>
      <c r="G16" s="215" t="s">
        <v>30</v>
      </c>
      <c r="H16" s="216">
        <v>25816</v>
      </c>
      <c r="I16" s="277">
        <v>13903</v>
      </c>
      <c r="J16" s="277">
        <v>39719</v>
      </c>
    </row>
    <row r="17" ht="22" customHeight="1" spans="1:10">
      <c r="A17" s="192">
        <v>10118</v>
      </c>
      <c r="B17" s="212" t="s">
        <v>31</v>
      </c>
      <c r="C17" s="213">
        <v>10000</v>
      </c>
      <c r="D17" s="213">
        <v>3620</v>
      </c>
      <c r="E17" s="213">
        <v>13620</v>
      </c>
      <c r="F17" s="273">
        <v>212</v>
      </c>
      <c r="G17" s="215" t="s">
        <v>32</v>
      </c>
      <c r="H17" s="216">
        <v>11075</v>
      </c>
      <c r="I17" s="277">
        <v>14260</v>
      </c>
      <c r="J17" s="277">
        <v>25335</v>
      </c>
    </row>
    <row r="18" ht="22" customHeight="1" spans="1:10">
      <c r="A18" s="192">
        <v>10119</v>
      </c>
      <c r="B18" s="212" t="s">
        <v>33</v>
      </c>
      <c r="C18" s="213">
        <v>7000</v>
      </c>
      <c r="D18" s="213">
        <v>291</v>
      </c>
      <c r="E18" s="213">
        <v>7291</v>
      </c>
      <c r="F18" s="273">
        <v>213</v>
      </c>
      <c r="G18" s="215" t="s">
        <v>34</v>
      </c>
      <c r="H18" s="216">
        <v>133504</v>
      </c>
      <c r="I18" s="277">
        <v>42421</v>
      </c>
      <c r="J18" s="277">
        <v>175925</v>
      </c>
    </row>
    <row r="19" ht="22" customHeight="1" spans="1:10">
      <c r="A19" s="192">
        <v>10120</v>
      </c>
      <c r="B19" s="212" t="s">
        <v>35</v>
      </c>
      <c r="C19" s="213">
        <v>2000</v>
      </c>
      <c r="D19" s="213">
        <v>-181</v>
      </c>
      <c r="E19" s="213">
        <v>1819</v>
      </c>
      <c r="F19" s="273">
        <v>214</v>
      </c>
      <c r="G19" s="215" t="s">
        <v>36</v>
      </c>
      <c r="H19" s="216">
        <v>70626</v>
      </c>
      <c r="I19" s="277">
        <v>-16572</v>
      </c>
      <c r="J19" s="277">
        <v>54054</v>
      </c>
    </row>
    <row r="20" ht="22" customHeight="1" spans="1:10">
      <c r="A20" s="192">
        <v>10121</v>
      </c>
      <c r="B20" s="212" t="s">
        <v>37</v>
      </c>
      <c r="C20" s="213">
        <v>1800</v>
      </c>
      <c r="D20" s="213">
        <v>-1031</v>
      </c>
      <c r="E20" s="213">
        <v>769</v>
      </c>
      <c r="F20" s="273">
        <v>215</v>
      </c>
      <c r="G20" s="215" t="s">
        <v>38</v>
      </c>
      <c r="H20" s="216">
        <v>294</v>
      </c>
      <c r="I20" s="277">
        <v>177</v>
      </c>
      <c r="J20" s="277">
        <v>471</v>
      </c>
    </row>
    <row r="21" ht="22" customHeight="1" spans="1:10">
      <c r="A21" s="192">
        <v>10199</v>
      </c>
      <c r="B21" s="212" t="s">
        <v>39</v>
      </c>
      <c r="C21" s="213"/>
      <c r="D21" s="213">
        <v>1</v>
      </c>
      <c r="E21" s="213">
        <v>1</v>
      </c>
      <c r="F21" s="273">
        <v>216</v>
      </c>
      <c r="G21" s="215" t="s">
        <v>40</v>
      </c>
      <c r="H21" s="216">
        <v>989</v>
      </c>
      <c r="I21" s="277">
        <v>1684</v>
      </c>
      <c r="J21" s="277">
        <v>2673</v>
      </c>
    </row>
    <row r="22" ht="22" customHeight="1" spans="2:10">
      <c r="B22" s="212" t="s">
        <v>41</v>
      </c>
      <c r="C22" s="213">
        <v>176000</v>
      </c>
      <c r="D22" s="213">
        <v>30000</v>
      </c>
      <c r="E22" s="213">
        <v>206000</v>
      </c>
      <c r="F22" s="273">
        <v>217</v>
      </c>
      <c r="G22" s="215" t="s">
        <v>42</v>
      </c>
      <c r="H22" s="216"/>
      <c r="I22" s="277">
        <v>0</v>
      </c>
      <c r="J22" s="277">
        <v>0</v>
      </c>
    </row>
    <row r="23" ht="22" customHeight="1" spans="1:10">
      <c r="A23" s="192">
        <v>10302</v>
      </c>
      <c r="B23" s="212" t="s">
        <v>43</v>
      </c>
      <c r="C23" s="213">
        <v>3500</v>
      </c>
      <c r="D23" s="213">
        <v>4989</v>
      </c>
      <c r="E23" s="213">
        <v>8489</v>
      </c>
      <c r="F23" s="273">
        <v>219</v>
      </c>
      <c r="G23" s="215" t="s">
        <v>44</v>
      </c>
      <c r="H23" s="216"/>
      <c r="I23" s="277">
        <v>0</v>
      </c>
      <c r="J23" s="277">
        <v>0</v>
      </c>
    </row>
    <row r="24" ht="22" customHeight="1" spans="1:10">
      <c r="A24" s="192">
        <v>10304</v>
      </c>
      <c r="B24" s="212" t="s">
        <v>45</v>
      </c>
      <c r="C24" s="213">
        <v>13333</v>
      </c>
      <c r="D24" s="213">
        <v>-1926</v>
      </c>
      <c r="E24" s="213">
        <v>11407</v>
      </c>
      <c r="F24" s="273">
        <v>220</v>
      </c>
      <c r="G24" s="215" t="s">
        <v>46</v>
      </c>
      <c r="H24" s="216">
        <v>16457</v>
      </c>
      <c r="I24" s="277">
        <v>1160</v>
      </c>
      <c r="J24" s="277">
        <v>17617</v>
      </c>
    </row>
    <row r="25" ht="22" customHeight="1" spans="1:10">
      <c r="A25" s="192">
        <v>10305</v>
      </c>
      <c r="B25" s="212" t="s">
        <v>47</v>
      </c>
      <c r="C25" s="213">
        <v>8480</v>
      </c>
      <c r="D25" s="213">
        <v>-1400</v>
      </c>
      <c r="E25" s="213">
        <v>7080</v>
      </c>
      <c r="F25" s="273">
        <v>221</v>
      </c>
      <c r="G25" s="215" t="s">
        <v>48</v>
      </c>
      <c r="H25" s="216">
        <v>44414</v>
      </c>
      <c r="I25" s="277">
        <v>29158</v>
      </c>
      <c r="J25" s="277">
        <v>73572</v>
      </c>
    </row>
    <row r="26" ht="22" customHeight="1" spans="1:10">
      <c r="A26" s="192">
        <v>10307</v>
      </c>
      <c r="B26" s="212" t="s">
        <v>49</v>
      </c>
      <c r="C26" s="213">
        <v>150387</v>
      </c>
      <c r="D26" s="213">
        <v>25334</v>
      </c>
      <c r="E26" s="213">
        <v>175721</v>
      </c>
      <c r="F26" s="273">
        <v>222</v>
      </c>
      <c r="G26" s="215" t="s">
        <v>50</v>
      </c>
      <c r="H26" s="216">
        <v>558</v>
      </c>
      <c r="I26" s="277">
        <v>-520</v>
      </c>
      <c r="J26" s="277">
        <v>38</v>
      </c>
    </row>
    <row r="27" ht="22" customHeight="1" spans="1:10">
      <c r="A27" s="192">
        <v>10308</v>
      </c>
      <c r="B27" s="212" t="s">
        <v>51</v>
      </c>
      <c r="C27" s="213"/>
      <c r="D27" s="213"/>
      <c r="E27" s="213">
        <v>0</v>
      </c>
      <c r="F27" s="273">
        <v>224</v>
      </c>
      <c r="G27" s="215" t="s">
        <v>52</v>
      </c>
      <c r="H27" s="216">
        <v>5016</v>
      </c>
      <c r="I27" s="277">
        <v>12264</v>
      </c>
      <c r="J27" s="277">
        <v>17280</v>
      </c>
    </row>
    <row r="28" ht="22" customHeight="1" spans="1:10">
      <c r="A28" s="192">
        <v>10309</v>
      </c>
      <c r="B28" s="212" t="s">
        <v>53</v>
      </c>
      <c r="C28" s="213"/>
      <c r="D28" s="213">
        <v>894</v>
      </c>
      <c r="E28" s="213">
        <v>894</v>
      </c>
      <c r="F28" s="273">
        <v>227</v>
      </c>
      <c r="G28" s="215" t="s">
        <v>54</v>
      </c>
      <c r="H28" s="216">
        <v>7700</v>
      </c>
      <c r="I28" s="277">
        <v>-2297</v>
      </c>
      <c r="J28" s="277">
        <v>5403</v>
      </c>
    </row>
    <row r="29" ht="22" customHeight="1" spans="1:10">
      <c r="A29" s="192">
        <v>10399</v>
      </c>
      <c r="B29" s="212" t="s">
        <v>55</v>
      </c>
      <c r="C29" s="213">
        <v>300</v>
      </c>
      <c r="D29" s="213">
        <v>2109</v>
      </c>
      <c r="E29" s="213">
        <v>2409</v>
      </c>
      <c r="F29" s="273">
        <v>229</v>
      </c>
      <c r="G29" s="215" t="s">
        <v>56</v>
      </c>
      <c r="H29" s="216">
        <v>36936</v>
      </c>
      <c r="I29" s="277">
        <v>-36936</v>
      </c>
      <c r="J29" s="277">
        <v>0</v>
      </c>
    </row>
    <row r="30" ht="22" customHeight="1" spans="2:10">
      <c r="B30" s="217" t="s">
        <v>57</v>
      </c>
      <c r="C30" s="206">
        <v>483885</v>
      </c>
      <c r="D30" s="206">
        <v>237973</v>
      </c>
      <c r="E30" s="206">
        <v>721858</v>
      </c>
      <c r="F30" s="273">
        <v>232</v>
      </c>
      <c r="G30" s="215" t="s">
        <v>58</v>
      </c>
      <c r="H30" s="216">
        <v>23455</v>
      </c>
      <c r="I30" s="277">
        <v>0</v>
      </c>
      <c r="J30" s="277">
        <v>23455</v>
      </c>
    </row>
    <row r="31" ht="22" customHeight="1" spans="2:10">
      <c r="B31" s="220" t="s">
        <v>59</v>
      </c>
      <c r="C31" s="213">
        <v>265070</v>
      </c>
      <c r="D31" s="213">
        <v>142966</v>
      </c>
      <c r="E31" s="213">
        <v>408036</v>
      </c>
      <c r="F31" s="273">
        <v>233</v>
      </c>
      <c r="G31" s="215" t="s">
        <v>60</v>
      </c>
      <c r="H31" s="216">
        <v>5</v>
      </c>
      <c r="I31" s="277">
        <v>0</v>
      </c>
      <c r="J31" s="277">
        <v>5</v>
      </c>
    </row>
    <row r="32" ht="22" customHeight="1" spans="2:10">
      <c r="B32" s="220" t="s">
        <v>61</v>
      </c>
      <c r="C32" s="213">
        <v>80400</v>
      </c>
      <c r="D32" s="213">
        <v>-22443</v>
      </c>
      <c r="E32" s="213">
        <v>57957</v>
      </c>
      <c r="F32" s="274"/>
      <c r="G32" s="222" t="s">
        <v>62</v>
      </c>
      <c r="H32" s="207">
        <v>32322</v>
      </c>
      <c r="I32" s="207">
        <v>84766</v>
      </c>
      <c r="J32" s="218">
        <v>117088</v>
      </c>
    </row>
    <row r="33" ht="22" customHeight="1" spans="2:10">
      <c r="B33" s="220" t="s">
        <v>63</v>
      </c>
      <c r="C33" s="213">
        <v>80000</v>
      </c>
      <c r="D33" s="213">
        <v>-30000</v>
      </c>
      <c r="E33" s="213">
        <v>50000</v>
      </c>
      <c r="F33" s="274"/>
      <c r="G33" s="223" t="s">
        <v>64</v>
      </c>
      <c r="H33" s="224">
        <v>31807</v>
      </c>
      <c r="I33" s="216">
        <v>5666</v>
      </c>
      <c r="J33" s="277">
        <v>37473</v>
      </c>
    </row>
    <row r="34" ht="22" customHeight="1" spans="2:10">
      <c r="B34" s="220" t="s">
        <v>65</v>
      </c>
      <c r="C34" s="213">
        <v>400</v>
      </c>
      <c r="D34" s="103">
        <v>7557</v>
      </c>
      <c r="E34" s="213">
        <v>7957</v>
      </c>
      <c r="F34" s="274"/>
      <c r="G34" s="223" t="s">
        <v>66</v>
      </c>
      <c r="H34" s="225"/>
      <c r="I34" s="237"/>
      <c r="J34" s="277">
        <v>0</v>
      </c>
    </row>
    <row r="35" ht="22" customHeight="1" spans="2:10">
      <c r="B35" s="220" t="s">
        <v>67</v>
      </c>
      <c r="C35" s="213">
        <v>43488</v>
      </c>
      <c r="D35" s="213"/>
      <c r="E35" s="213">
        <v>43488</v>
      </c>
      <c r="F35" s="274"/>
      <c r="G35" s="223" t="s">
        <v>68</v>
      </c>
      <c r="H35" s="216"/>
      <c r="I35" s="237"/>
      <c r="J35" s="277">
        <v>0</v>
      </c>
    </row>
    <row r="36" ht="22" customHeight="1" spans="2:10">
      <c r="B36" s="226" t="s">
        <v>69</v>
      </c>
      <c r="C36" s="275">
        <v>0</v>
      </c>
      <c r="D36" s="103">
        <v>117450</v>
      </c>
      <c r="E36" s="103">
        <v>117450</v>
      </c>
      <c r="F36" s="274"/>
      <c r="G36" s="227" t="s">
        <v>70</v>
      </c>
      <c r="H36" s="216">
        <v>515</v>
      </c>
      <c r="I36" s="216">
        <v>79100</v>
      </c>
      <c r="J36" s="277">
        <v>79615</v>
      </c>
    </row>
    <row r="37" ht="22" customHeight="1" spans="2:10">
      <c r="B37" s="226" t="s">
        <v>71</v>
      </c>
      <c r="C37" s="228"/>
      <c r="D37" s="213">
        <v>45400</v>
      </c>
      <c r="E37" s="228">
        <v>45400</v>
      </c>
      <c r="F37" s="274"/>
      <c r="G37" s="227" t="s">
        <v>72</v>
      </c>
      <c r="H37" s="216"/>
      <c r="I37" s="216">
        <v>7050</v>
      </c>
      <c r="J37" s="277">
        <v>7050</v>
      </c>
    </row>
    <row r="38" ht="22" customHeight="1" spans="2:10">
      <c r="B38" s="226" t="s">
        <v>73</v>
      </c>
      <c r="C38" s="228"/>
      <c r="D38" s="213">
        <v>72050</v>
      </c>
      <c r="E38" s="228">
        <v>72050</v>
      </c>
      <c r="F38" s="274"/>
      <c r="G38" s="229" t="s">
        <v>74</v>
      </c>
      <c r="H38" s="216">
        <v>515</v>
      </c>
      <c r="I38" s="216">
        <v>72050</v>
      </c>
      <c r="J38" s="277">
        <v>72565</v>
      </c>
    </row>
    <row r="39" ht="22" customHeight="1" spans="2:10">
      <c r="B39" s="220" t="s">
        <v>75</v>
      </c>
      <c r="C39" s="213">
        <v>94927</v>
      </c>
      <c r="D39" s="213"/>
      <c r="E39" s="213">
        <v>94927</v>
      </c>
      <c r="F39" s="274"/>
      <c r="G39" s="231" t="s">
        <v>76</v>
      </c>
      <c r="H39" s="216"/>
      <c r="I39" s="216"/>
      <c r="J39" s="277"/>
    </row>
  </sheetData>
  <protectedRanges>
    <protectedRange sqref="C23:C29 C8:C21 E8:E21" name="区域1_4"/>
    <protectedRange sqref="C22 D22" name="区域1_3_1"/>
  </protectedRanges>
  <mergeCells count="4">
    <mergeCell ref="B1:F1"/>
    <mergeCell ref="F4:G4"/>
    <mergeCell ref="F5:G5"/>
    <mergeCell ref="F6:G6"/>
  </mergeCell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43"/>
  <sheetViews>
    <sheetView topLeftCell="B12" workbookViewId="0">
      <selection activeCell="D23" sqref="D23"/>
    </sheetView>
  </sheetViews>
  <sheetFormatPr defaultColWidth="9" defaultRowHeight="14.25"/>
  <cols>
    <col min="1" max="1" width="8.90833333333333" style="250" hidden="1" customWidth="1" outlineLevel="1"/>
    <col min="2" max="2" width="37.6333333333333" style="129" customWidth="1" collapsed="1"/>
    <col min="3" max="3" width="12" style="130" customWidth="1"/>
    <col min="4" max="4" width="12" style="131" customWidth="1"/>
    <col min="5" max="5" width="12.2666666666667" style="131" customWidth="1"/>
    <col min="6" max="6" width="8.45" style="131" hidden="1" customWidth="1" outlineLevel="1"/>
    <col min="7" max="7" width="36.2666666666667" style="129" customWidth="1" collapsed="1"/>
    <col min="8" max="8" width="14.45" style="132" customWidth="1"/>
    <col min="9" max="9" width="14.45" style="131" customWidth="1"/>
    <col min="10" max="10" width="14.725" style="130" customWidth="1"/>
    <col min="11" max="16384" width="9" style="130"/>
  </cols>
  <sheetData>
    <row r="1" s="126" customFormat="1" ht="18" spans="1:9">
      <c r="A1" s="251"/>
      <c r="B1" s="133" t="s">
        <v>77</v>
      </c>
      <c r="C1" s="133"/>
      <c r="D1" s="134"/>
      <c r="E1" s="134"/>
      <c r="F1" s="134"/>
      <c r="G1" s="133"/>
      <c r="H1" s="133"/>
      <c r="I1" s="135"/>
    </row>
    <row r="2" s="127" customFormat="1" ht="27" spans="1:10">
      <c r="A2" s="252"/>
      <c r="B2" s="115" t="s">
        <v>78</v>
      </c>
      <c r="C2" s="115"/>
      <c r="D2" s="115"/>
      <c r="E2" s="115"/>
      <c r="F2" s="115"/>
      <c r="G2" s="115"/>
      <c r="H2" s="115"/>
      <c r="I2" s="115"/>
      <c r="J2" s="115"/>
    </row>
    <row r="3" ht="22.5" spans="2:8">
      <c r="B3" s="253"/>
      <c r="C3" s="253"/>
      <c r="D3" s="254"/>
      <c r="E3" s="254"/>
      <c r="F3" s="254"/>
      <c r="G3" s="253"/>
      <c r="H3" s="255"/>
    </row>
    <row r="4" spans="2:10">
      <c r="B4" s="136"/>
      <c r="C4" s="136"/>
      <c r="D4" s="136"/>
      <c r="E4" s="136"/>
      <c r="F4" s="136"/>
      <c r="G4" s="136"/>
      <c r="J4" s="163" t="s">
        <v>2</v>
      </c>
    </row>
    <row r="5" s="66" customFormat="1" ht="26.15" customHeight="1" spans="1:10">
      <c r="A5" s="192"/>
      <c r="B5" s="76" t="s">
        <v>3</v>
      </c>
      <c r="C5" s="256" t="s">
        <v>4</v>
      </c>
      <c r="D5" s="78" t="s">
        <v>79</v>
      </c>
      <c r="E5" s="77" t="s">
        <v>6</v>
      </c>
      <c r="F5" s="77"/>
      <c r="G5" s="76" t="s">
        <v>7</v>
      </c>
      <c r="H5" s="256" t="s">
        <v>4</v>
      </c>
      <c r="I5" s="256" t="s">
        <v>79</v>
      </c>
      <c r="J5" s="77" t="s">
        <v>6</v>
      </c>
    </row>
    <row r="6" s="66" customFormat="1" ht="26.15" customHeight="1" spans="1:10">
      <c r="A6" s="192"/>
      <c r="B6" s="76"/>
      <c r="C6" s="257"/>
      <c r="D6" s="78"/>
      <c r="E6" s="77"/>
      <c r="F6" s="77"/>
      <c r="G6" s="76"/>
      <c r="H6" s="257"/>
      <c r="I6" s="257" t="s">
        <v>80</v>
      </c>
      <c r="J6" s="77"/>
    </row>
    <row r="7" ht="26.25" customHeight="1" spans="2:10">
      <c r="B7" s="258" t="s">
        <v>8</v>
      </c>
      <c r="C7" s="141">
        <v>285912</v>
      </c>
      <c r="D7" s="141">
        <v>172414</v>
      </c>
      <c r="E7" s="141">
        <v>458326</v>
      </c>
      <c r="F7" s="259" t="s">
        <v>8</v>
      </c>
      <c r="G7" s="260"/>
      <c r="H7" s="144">
        <v>285912</v>
      </c>
      <c r="I7" s="144">
        <v>172414</v>
      </c>
      <c r="J7" s="144">
        <v>458326</v>
      </c>
    </row>
    <row r="8" ht="26.25" customHeight="1" spans="2:10">
      <c r="B8" s="155" t="s">
        <v>9</v>
      </c>
      <c r="C8" s="141">
        <v>232700</v>
      </c>
      <c r="D8" s="144">
        <v>-70870</v>
      </c>
      <c r="E8" s="141">
        <v>161830</v>
      </c>
      <c r="F8" s="261" t="s">
        <v>10</v>
      </c>
      <c r="G8" s="262"/>
      <c r="H8" s="144">
        <v>194812</v>
      </c>
      <c r="I8" s="144">
        <v>85914</v>
      </c>
      <c r="J8" s="144">
        <v>280726</v>
      </c>
    </row>
    <row r="9" ht="26.25" customHeight="1" spans="1:12">
      <c r="A9"/>
      <c r="B9" s="87" t="s">
        <v>81</v>
      </c>
      <c r="C9" s="87"/>
      <c r="D9" s="87"/>
      <c r="E9" s="148">
        <v>0</v>
      </c>
      <c r="F9" s="148">
        <v>207</v>
      </c>
      <c r="G9" s="149" t="s">
        <v>82</v>
      </c>
      <c r="H9" s="263">
        <v>0</v>
      </c>
      <c r="I9" s="156">
        <v>20</v>
      </c>
      <c r="J9" s="156">
        <v>20</v>
      </c>
      <c r="K9"/>
      <c r="L9"/>
    </row>
    <row r="10" ht="26.25" customHeight="1" spans="1:10">
      <c r="A10">
        <v>1030146</v>
      </c>
      <c r="B10" s="87" t="s">
        <v>83</v>
      </c>
      <c r="C10" s="152"/>
      <c r="D10" s="152">
        <v>9000</v>
      </c>
      <c r="E10" s="87">
        <v>9000</v>
      </c>
      <c r="F10" s="148">
        <v>208</v>
      </c>
      <c r="G10" s="149" t="s">
        <v>84</v>
      </c>
      <c r="H10" s="156">
        <v>0</v>
      </c>
      <c r="I10" s="156"/>
      <c r="J10" s="156">
        <v>0</v>
      </c>
    </row>
    <row r="11" ht="26.25" customHeight="1" spans="1:12">
      <c r="A11">
        <v>1030147</v>
      </c>
      <c r="B11" s="87" t="s">
        <v>85</v>
      </c>
      <c r="C11" s="87"/>
      <c r="D11" s="87">
        <v>630</v>
      </c>
      <c r="E11" s="87">
        <v>630</v>
      </c>
      <c r="F11" s="148">
        <v>211</v>
      </c>
      <c r="G11" s="149" t="s">
        <v>86</v>
      </c>
      <c r="H11" s="263">
        <v>0</v>
      </c>
      <c r="I11" s="156">
        <v>5000</v>
      </c>
      <c r="J11" s="156">
        <v>5000</v>
      </c>
      <c r="K11"/>
      <c r="L11"/>
    </row>
    <row r="12" ht="26.25" customHeight="1" spans="1:12">
      <c r="A12">
        <v>1030148</v>
      </c>
      <c r="B12" s="87" t="s">
        <v>87</v>
      </c>
      <c r="C12" s="152">
        <v>222000</v>
      </c>
      <c r="D12" s="152">
        <v>-87500</v>
      </c>
      <c r="E12" s="87">
        <v>134500</v>
      </c>
      <c r="F12" s="148">
        <v>212</v>
      </c>
      <c r="G12" s="149" t="s">
        <v>88</v>
      </c>
      <c r="H12" s="156">
        <v>99112</v>
      </c>
      <c r="I12" s="156">
        <v>-8749</v>
      </c>
      <c r="J12" s="156">
        <v>90363</v>
      </c>
      <c r="K12"/>
      <c r="L12"/>
    </row>
    <row r="13" ht="26.25" customHeight="1" spans="1:12">
      <c r="A13"/>
      <c r="B13" s="87" t="s">
        <v>89</v>
      </c>
      <c r="C13" s="152"/>
      <c r="D13" s="152"/>
      <c r="E13" s="87">
        <v>0</v>
      </c>
      <c r="F13" s="148">
        <v>213</v>
      </c>
      <c r="G13" s="149" t="s">
        <v>90</v>
      </c>
      <c r="H13" s="156">
        <v>63294</v>
      </c>
      <c r="I13" s="156">
        <v>-2209</v>
      </c>
      <c r="J13" s="156">
        <v>61085</v>
      </c>
      <c r="K13"/>
      <c r="L13"/>
    </row>
    <row r="14" ht="26.25" customHeight="1" spans="1:12">
      <c r="A14"/>
      <c r="B14" s="87" t="s">
        <v>91</v>
      </c>
      <c r="C14" s="152"/>
      <c r="D14" s="152"/>
      <c r="E14" s="87">
        <v>0</v>
      </c>
      <c r="F14" s="148">
        <v>214</v>
      </c>
      <c r="G14" s="149" t="s">
        <v>92</v>
      </c>
      <c r="H14" s="156">
        <v>0</v>
      </c>
      <c r="I14" s="156">
        <v>733</v>
      </c>
      <c r="J14" s="156">
        <v>733</v>
      </c>
      <c r="K14"/>
      <c r="L14"/>
    </row>
    <row r="15" ht="26.25" customHeight="1" spans="1:12">
      <c r="A15">
        <v>1030156</v>
      </c>
      <c r="B15" s="87" t="s">
        <v>93</v>
      </c>
      <c r="C15" s="152">
        <v>10000</v>
      </c>
      <c r="D15" s="152">
        <v>-3000</v>
      </c>
      <c r="E15" s="87">
        <v>7000</v>
      </c>
      <c r="F15" s="148">
        <v>215</v>
      </c>
      <c r="G15" s="149" t="s">
        <v>94</v>
      </c>
      <c r="H15" s="263">
        <v>0</v>
      </c>
      <c r="I15" s="156">
        <v>4000</v>
      </c>
      <c r="J15" s="156">
        <v>4000</v>
      </c>
      <c r="K15"/>
      <c r="L15"/>
    </row>
    <row r="16" ht="26.25" customHeight="1" spans="1:12">
      <c r="A16"/>
      <c r="B16" s="87" t="s">
        <v>95</v>
      </c>
      <c r="C16" s="87"/>
      <c r="D16" s="87"/>
      <c r="E16" s="87">
        <v>0</v>
      </c>
      <c r="F16" s="148">
        <v>221</v>
      </c>
      <c r="G16" s="149" t="s">
        <v>96</v>
      </c>
      <c r="H16" s="156">
        <v>0</v>
      </c>
      <c r="I16" s="156">
        <v>270</v>
      </c>
      <c r="J16" s="156">
        <v>270</v>
      </c>
      <c r="K16"/>
      <c r="L16"/>
    </row>
    <row r="17" ht="26.25" customHeight="1" spans="1:10">
      <c r="A17">
        <v>1030178</v>
      </c>
      <c r="B17" s="87" t="s">
        <v>97</v>
      </c>
      <c r="C17" s="152">
        <v>700</v>
      </c>
      <c r="D17" s="152"/>
      <c r="E17" s="87">
        <v>700</v>
      </c>
      <c r="F17" s="148">
        <v>224</v>
      </c>
      <c r="G17" s="149" t="s">
        <v>98</v>
      </c>
      <c r="H17" s="156"/>
      <c r="I17" s="156"/>
      <c r="J17" s="156">
        <v>0</v>
      </c>
    </row>
    <row r="18" ht="26.25" customHeight="1" spans="1:12">
      <c r="A18"/>
      <c r="B18" s="153" t="s">
        <v>99</v>
      </c>
      <c r="C18" s="87"/>
      <c r="D18" s="87"/>
      <c r="E18" s="87">
        <v>0</v>
      </c>
      <c r="F18" s="148">
        <v>229</v>
      </c>
      <c r="G18" s="149" t="s">
        <v>100</v>
      </c>
      <c r="H18" s="156">
        <v>3140</v>
      </c>
      <c r="I18" s="156">
        <v>86849</v>
      </c>
      <c r="J18" s="156">
        <v>89989</v>
      </c>
      <c r="K18"/>
      <c r="L18"/>
    </row>
    <row r="19" ht="26.25" customHeight="1" spans="2:10">
      <c r="B19" s="154" t="s">
        <v>101</v>
      </c>
      <c r="C19" s="152"/>
      <c r="D19" s="152">
        <v>10000</v>
      </c>
      <c r="E19" s="87">
        <v>10000</v>
      </c>
      <c r="F19" s="148">
        <v>232</v>
      </c>
      <c r="G19" s="149" t="s">
        <v>102</v>
      </c>
      <c r="H19" s="156">
        <v>29263</v>
      </c>
      <c r="I19" s="156"/>
      <c r="J19" s="156">
        <v>29263</v>
      </c>
    </row>
    <row r="20" ht="26.25" customHeight="1" spans="2:10">
      <c r="B20" s="154"/>
      <c r="C20" s="152"/>
      <c r="D20" s="152"/>
      <c r="E20" s="87"/>
      <c r="F20" s="148">
        <v>233</v>
      </c>
      <c r="G20" s="149" t="s">
        <v>103</v>
      </c>
      <c r="H20" s="156">
        <v>3</v>
      </c>
      <c r="I20" s="264"/>
      <c r="J20" s="156">
        <v>3</v>
      </c>
    </row>
    <row r="21" ht="26.25" customHeight="1" spans="2:10">
      <c r="B21" s="155" t="s">
        <v>57</v>
      </c>
      <c r="C21" s="141">
        <v>53212</v>
      </c>
      <c r="D21" s="141">
        <v>243284</v>
      </c>
      <c r="E21" s="141">
        <v>296496</v>
      </c>
      <c r="F21" s="148"/>
      <c r="G21" s="155" t="s">
        <v>62</v>
      </c>
      <c r="H21" s="144">
        <v>91100</v>
      </c>
      <c r="I21" s="144">
        <v>86500</v>
      </c>
      <c r="J21" s="144">
        <v>177600</v>
      </c>
    </row>
    <row r="22" ht="26.25" customHeight="1" spans="2:10">
      <c r="B22" s="87" t="s">
        <v>59</v>
      </c>
      <c r="C22" s="152">
        <v>34062</v>
      </c>
      <c r="D22" s="152">
        <v>36684</v>
      </c>
      <c r="E22" s="152">
        <v>70746</v>
      </c>
      <c r="F22" s="141"/>
      <c r="G22" s="87" t="s">
        <v>64</v>
      </c>
      <c r="H22" s="156">
        <v>11100</v>
      </c>
      <c r="I22" s="156">
        <v>-3600</v>
      </c>
      <c r="J22" s="156">
        <v>7500</v>
      </c>
    </row>
    <row r="23" ht="26.25" customHeight="1" spans="2:10">
      <c r="B23" s="87" t="s">
        <v>104</v>
      </c>
      <c r="C23" s="144">
        <v>0</v>
      </c>
      <c r="D23" s="144">
        <v>206600</v>
      </c>
      <c r="E23" s="144">
        <v>206600</v>
      </c>
      <c r="F23" s="152"/>
      <c r="G23" s="87" t="s">
        <v>105</v>
      </c>
      <c r="H23" s="156">
        <v>80000</v>
      </c>
      <c r="I23" s="156">
        <v>-30000</v>
      </c>
      <c r="J23" s="156">
        <v>50000</v>
      </c>
    </row>
    <row r="24" ht="26.25" customHeight="1" spans="2:10">
      <c r="B24" s="87" t="s">
        <v>106</v>
      </c>
      <c r="C24" s="152"/>
      <c r="D24" s="152">
        <v>86500</v>
      </c>
      <c r="E24" s="87">
        <v>86500</v>
      </c>
      <c r="F24" s="144"/>
      <c r="G24" s="87" t="s">
        <v>70</v>
      </c>
      <c r="H24" s="156">
        <v>0</v>
      </c>
      <c r="I24" s="156">
        <v>120100</v>
      </c>
      <c r="J24" s="156">
        <v>120100</v>
      </c>
    </row>
    <row r="25" ht="26.25" customHeight="1" spans="2:10">
      <c r="B25" s="87" t="s">
        <v>107</v>
      </c>
      <c r="C25" s="152"/>
      <c r="D25" s="152">
        <v>120100</v>
      </c>
      <c r="E25" s="87">
        <v>120100</v>
      </c>
      <c r="F25" s="87"/>
      <c r="G25" s="87" t="s">
        <v>108</v>
      </c>
      <c r="H25" s="157"/>
      <c r="I25" s="152">
        <v>120100</v>
      </c>
      <c r="J25" s="152">
        <v>120100</v>
      </c>
    </row>
    <row r="26" ht="22" customHeight="1" spans="2:10">
      <c r="B26" s="87" t="s">
        <v>109</v>
      </c>
      <c r="C26" s="152">
        <v>19150</v>
      </c>
      <c r="D26" s="152"/>
      <c r="E26" s="152">
        <v>19150</v>
      </c>
      <c r="F26" s="87"/>
      <c r="G26" s="87" t="s">
        <v>76</v>
      </c>
      <c r="H26" s="161"/>
      <c r="I26" s="161">
        <v>0</v>
      </c>
      <c r="J26" s="161">
        <v>0</v>
      </c>
    </row>
    <row r="27" ht="22" customHeight="1" spans="6:6">
      <c r="F27" s="152"/>
    </row>
    <row r="28" ht="22" customHeight="1" spans="2:2">
      <c r="B28" s="130"/>
    </row>
    <row r="35" spans="2:9">
      <c r="B35" s="130"/>
      <c r="G35" s="130"/>
      <c r="H35" s="162"/>
      <c r="I35" s="130"/>
    </row>
    <row r="36" spans="2:9">
      <c r="B36" s="130"/>
      <c r="G36" s="130"/>
      <c r="H36" s="162"/>
      <c r="I36" s="130"/>
    </row>
    <row r="37" spans="2:9">
      <c r="B37" s="130"/>
      <c r="G37" s="130"/>
      <c r="H37" s="162"/>
      <c r="I37" s="130"/>
    </row>
    <row r="38" spans="2:9">
      <c r="B38" s="130"/>
      <c r="G38" s="130"/>
      <c r="H38" s="162"/>
      <c r="I38" s="130"/>
    </row>
    <row r="39" spans="2:9">
      <c r="B39" s="130"/>
      <c r="G39" s="130"/>
      <c r="H39" s="162"/>
      <c r="I39" s="130"/>
    </row>
    <row r="40" spans="2:9">
      <c r="B40" s="130"/>
      <c r="G40" s="130"/>
      <c r="H40" s="162"/>
      <c r="I40" s="130"/>
    </row>
    <row r="41" spans="2:9">
      <c r="B41" s="130"/>
      <c r="G41" s="130"/>
      <c r="H41" s="162"/>
      <c r="I41" s="130"/>
    </row>
    <row r="42" spans="2:9">
      <c r="B42" s="130"/>
      <c r="G42" s="130"/>
      <c r="H42" s="162"/>
      <c r="I42" s="130"/>
    </row>
    <row r="43" spans="2:9">
      <c r="B43" s="130"/>
      <c r="G43" s="130"/>
      <c r="H43" s="162"/>
      <c r="I43" s="130"/>
    </row>
  </sheetData>
  <mergeCells count="12">
    <mergeCell ref="B2:J2"/>
    <mergeCell ref="B4:G4"/>
    <mergeCell ref="F7:G7"/>
    <mergeCell ref="F8:G8"/>
    <mergeCell ref="B5:B6"/>
    <mergeCell ref="C5:C6"/>
    <mergeCell ref="D5:D6"/>
    <mergeCell ref="E5:E6"/>
    <mergeCell ref="G5:G6"/>
    <mergeCell ref="H5:H6"/>
    <mergeCell ref="I5:I6"/>
    <mergeCell ref="J5:J6"/>
  </mergeCells>
  <printOptions horizontalCentered="1"/>
  <pageMargins left="0.708661417322835" right="0.196850393700787" top="0.748031496062992" bottom="0.748031496062992" header="0.31496062992126" footer="0.31496062992126"/>
  <pageSetup paperSize="9" scale="9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1"/>
  <sheetViews>
    <sheetView workbookViewId="0">
      <selection activeCell="E17" sqref="E17"/>
    </sheetView>
  </sheetViews>
  <sheetFormatPr defaultColWidth="17" defaultRowHeight="13.5" outlineLevelCol="7"/>
  <cols>
    <col min="1" max="1" width="27.2666666666667" style="67" customWidth="1"/>
    <col min="2" max="2" width="13.6333333333333" style="238" customWidth="1"/>
    <col min="3" max="3" width="11.0916666666667" style="68" customWidth="1"/>
    <col min="4" max="4" width="14.2666666666667" style="68" customWidth="1"/>
    <col min="5" max="5" width="36.3666666666667" style="67" customWidth="1"/>
    <col min="6" max="8" width="12.9083333333333" style="67" customWidth="1"/>
    <col min="9" max="247" width="9" style="67" customWidth="1"/>
    <col min="248" max="248" width="29.6333333333333" style="67" customWidth="1"/>
    <col min="249" max="249" width="12.725" style="67" customWidth="1"/>
    <col min="250" max="250" width="29.725" style="67" customWidth="1"/>
    <col min="251" max="16384" width="17" style="67"/>
  </cols>
  <sheetData>
    <row r="1" s="63" customFormat="1" ht="18" spans="1:4">
      <c r="A1" s="239" t="s">
        <v>110</v>
      </c>
      <c r="B1" s="239"/>
      <c r="C1" s="134"/>
      <c r="D1" s="134"/>
    </row>
    <row r="2" s="64" customFormat="1" ht="27" spans="1:8">
      <c r="A2" s="240" t="s">
        <v>111</v>
      </c>
      <c r="B2" s="240"/>
      <c r="C2" s="240"/>
      <c r="D2" s="240"/>
      <c r="E2" s="240"/>
      <c r="F2" s="240"/>
      <c r="G2" s="240"/>
      <c r="H2" s="240"/>
    </row>
    <row r="3" s="65" customFormat="1" ht="14.25" spans="1:8">
      <c r="A3" s="241"/>
      <c r="B3" s="242"/>
      <c r="C3" s="243"/>
      <c r="D3" s="243"/>
      <c r="E3" s="244"/>
      <c r="F3" s="68"/>
      <c r="G3" s="68"/>
      <c r="H3" s="68" t="s">
        <v>2</v>
      </c>
    </row>
    <row r="4" s="66" customFormat="1" ht="23.15" customHeight="1" spans="1:8">
      <c r="A4" s="76" t="s">
        <v>3</v>
      </c>
      <c r="B4" s="77" t="s">
        <v>4</v>
      </c>
      <c r="C4" s="78" t="s">
        <v>79</v>
      </c>
      <c r="D4" s="77" t="s">
        <v>6</v>
      </c>
      <c r="E4" s="76" t="s">
        <v>7</v>
      </c>
      <c r="F4" s="77" t="s">
        <v>4</v>
      </c>
      <c r="G4" s="79" t="s">
        <v>79</v>
      </c>
      <c r="H4" s="77" t="s">
        <v>6</v>
      </c>
    </row>
    <row r="5" s="66" customFormat="1" ht="23.15" customHeight="1" spans="1:8">
      <c r="A5" s="76"/>
      <c r="B5" s="77"/>
      <c r="C5" s="78"/>
      <c r="D5" s="77"/>
      <c r="E5" s="76"/>
      <c r="F5" s="77"/>
      <c r="G5" s="80"/>
      <c r="H5" s="77"/>
    </row>
    <row r="6" s="65" customFormat="1" ht="24.65" customHeight="1" spans="1:8">
      <c r="A6" s="81" t="s">
        <v>8</v>
      </c>
      <c r="B6" s="82">
        <v>2694</v>
      </c>
      <c r="C6" s="82">
        <v>7448</v>
      </c>
      <c r="D6" s="82">
        <v>10142</v>
      </c>
      <c r="E6" s="83" t="s">
        <v>8</v>
      </c>
      <c r="F6" s="84">
        <v>2694</v>
      </c>
      <c r="G6" s="84">
        <v>7448</v>
      </c>
      <c r="H6" s="84">
        <v>10142</v>
      </c>
    </row>
    <row r="7" s="65" customFormat="1" ht="22" customHeight="1" spans="1:8">
      <c r="A7" s="85" t="s">
        <v>9</v>
      </c>
      <c r="B7" s="82">
        <v>2000</v>
      </c>
      <c r="C7" s="82">
        <v>7448</v>
      </c>
      <c r="D7" s="82">
        <v>9448</v>
      </c>
      <c r="E7" s="86" t="s">
        <v>10</v>
      </c>
      <c r="F7" s="84">
        <v>2294</v>
      </c>
      <c r="G7" s="84">
        <v>-109</v>
      </c>
      <c r="H7" s="84">
        <v>2185</v>
      </c>
    </row>
    <row r="8" s="65" customFormat="1" ht="22" customHeight="1" spans="1:8">
      <c r="A8" s="87" t="s">
        <v>112</v>
      </c>
      <c r="B8" s="88">
        <v>2000</v>
      </c>
      <c r="C8" s="88">
        <v>7448</v>
      </c>
      <c r="D8" s="88">
        <v>9448</v>
      </c>
      <c r="E8" s="90" t="s">
        <v>113</v>
      </c>
      <c r="F8" s="245">
        <v>83</v>
      </c>
      <c r="G8" s="91">
        <v>0</v>
      </c>
      <c r="H8" s="91">
        <v>83</v>
      </c>
    </row>
    <row r="9" s="65" customFormat="1" ht="22" customHeight="1" spans="1:8">
      <c r="A9" s="87" t="s">
        <v>114</v>
      </c>
      <c r="B9" s="88"/>
      <c r="C9" s="88"/>
      <c r="D9" s="88">
        <v>0</v>
      </c>
      <c r="E9" s="90" t="s">
        <v>115</v>
      </c>
      <c r="F9" s="245">
        <v>83</v>
      </c>
      <c r="G9" s="91"/>
      <c r="H9" s="91">
        <v>83</v>
      </c>
    </row>
    <row r="10" s="65" customFormat="1" ht="22" customHeight="1" spans="1:8">
      <c r="A10" s="87" t="s">
        <v>116</v>
      </c>
      <c r="B10" s="88"/>
      <c r="C10" s="88"/>
      <c r="D10" s="88">
        <v>0</v>
      </c>
      <c r="E10" s="90" t="s">
        <v>117</v>
      </c>
      <c r="F10" s="91"/>
      <c r="G10" s="91"/>
      <c r="H10" s="91">
        <v>0</v>
      </c>
    </row>
    <row r="11" s="65" customFormat="1" ht="22" customHeight="1" spans="1:8">
      <c r="A11" s="92" t="s">
        <v>118</v>
      </c>
      <c r="B11" s="246"/>
      <c r="C11" s="246"/>
      <c r="D11" s="88">
        <v>0</v>
      </c>
      <c r="E11" s="90" t="s">
        <v>119</v>
      </c>
      <c r="F11" s="91"/>
      <c r="G11" s="91">
        <v>0</v>
      </c>
      <c r="H11" s="91">
        <v>0</v>
      </c>
    </row>
    <row r="12" s="65" customFormat="1" ht="22" customHeight="1" spans="1:8">
      <c r="A12" s="94"/>
      <c r="B12" s="247"/>
      <c r="C12" s="247"/>
      <c r="D12" s="88"/>
      <c r="E12" s="90" t="s">
        <v>120</v>
      </c>
      <c r="F12" s="91"/>
      <c r="G12" s="91"/>
      <c r="H12" s="91">
        <v>0</v>
      </c>
    </row>
    <row r="13" s="65" customFormat="1" ht="22" customHeight="1" spans="1:8">
      <c r="A13" s="96"/>
      <c r="B13" s="248"/>
      <c r="C13" s="248"/>
      <c r="D13" s="88"/>
      <c r="E13" s="90" t="s">
        <v>121</v>
      </c>
      <c r="F13" s="91"/>
      <c r="G13" s="91"/>
      <c r="H13" s="91">
        <v>0</v>
      </c>
    </row>
    <row r="14" s="65" customFormat="1" ht="22" customHeight="1" spans="1:8">
      <c r="A14" s="96"/>
      <c r="B14" s="248"/>
      <c r="C14" s="248"/>
      <c r="D14" s="88"/>
      <c r="E14" s="90" t="s">
        <v>122</v>
      </c>
      <c r="F14" s="91"/>
      <c r="G14" s="91">
        <v>0</v>
      </c>
      <c r="H14" s="91">
        <v>0</v>
      </c>
    </row>
    <row r="15" s="65" customFormat="1" ht="22" customHeight="1" spans="1:8">
      <c r="A15" s="98"/>
      <c r="B15" s="247"/>
      <c r="C15" s="247"/>
      <c r="D15" s="88"/>
      <c r="E15" s="90" t="s">
        <v>123</v>
      </c>
      <c r="F15" s="91"/>
      <c r="G15" s="91"/>
      <c r="H15" s="91">
        <v>0</v>
      </c>
    </row>
    <row r="16" s="65" customFormat="1" ht="22" customHeight="1" spans="1:8">
      <c r="A16" s="98"/>
      <c r="B16" s="247"/>
      <c r="C16" s="247"/>
      <c r="D16" s="88"/>
      <c r="E16" s="90" t="s">
        <v>124</v>
      </c>
      <c r="F16" s="91"/>
      <c r="G16" s="91"/>
      <c r="H16" s="91">
        <v>0</v>
      </c>
    </row>
    <row r="17" s="65" customFormat="1" ht="22" customHeight="1" spans="1:8">
      <c r="A17" s="98"/>
      <c r="B17" s="247"/>
      <c r="C17" s="247"/>
      <c r="D17" s="88"/>
      <c r="E17" s="90" t="s">
        <v>125</v>
      </c>
      <c r="F17" s="245">
        <v>2211</v>
      </c>
      <c r="G17" s="99">
        <v>-109</v>
      </c>
      <c r="H17" s="99">
        <v>2102</v>
      </c>
    </row>
    <row r="18" s="65" customFormat="1" ht="22" customHeight="1" spans="1:8">
      <c r="A18" s="98"/>
      <c r="B18" s="247"/>
      <c r="C18" s="247"/>
      <c r="D18" s="88"/>
      <c r="E18" s="100" t="s">
        <v>126</v>
      </c>
      <c r="F18" s="245">
        <v>2211</v>
      </c>
      <c r="G18" s="91">
        <v>-109</v>
      </c>
      <c r="H18" s="91">
        <v>2102</v>
      </c>
    </row>
    <row r="19" s="65" customFormat="1" ht="22" customHeight="1" spans="1:8">
      <c r="A19" s="85" t="s">
        <v>57</v>
      </c>
      <c r="B19" s="82">
        <v>694</v>
      </c>
      <c r="C19" s="82">
        <v>0</v>
      </c>
      <c r="D19" s="82">
        <v>694</v>
      </c>
      <c r="E19" s="86" t="s">
        <v>62</v>
      </c>
      <c r="F19" s="84">
        <v>400</v>
      </c>
      <c r="G19" s="84">
        <v>7557</v>
      </c>
      <c r="H19" s="84">
        <v>7957</v>
      </c>
    </row>
    <row r="20" s="65" customFormat="1" ht="22" customHeight="1" spans="1:8">
      <c r="A20" s="101" t="s">
        <v>127</v>
      </c>
      <c r="B20" s="249">
        <v>83</v>
      </c>
      <c r="C20" s="249"/>
      <c r="D20" s="88">
        <v>83</v>
      </c>
      <c r="E20" s="102" t="s">
        <v>128</v>
      </c>
      <c r="F20" s="103">
        <v>400</v>
      </c>
      <c r="G20" s="103">
        <v>7557</v>
      </c>
      <c r="H20" s="91">
        <v>7957</v>
      </c>
    </row>
    <row r="21" s="65" customFormat="1" ht="22" customHeight="1" spans="1:8">
      <c r="A21" s="101" t="s">
        <v>129</v>
      </c>
      <c r="B21" s="249">
        <v>611</v>
      </c>
      <c r="C21" s="249"/>
      <c r="D21" s="249">
        <v>611</v>
      </c>
      <c r="E21" s="102" t="s">
        <v>130</v>
      </c>
      <c r="F21" s="105"/>
      <c r="G21" s="105"/>
      <c r="H21" s="91">
        <v>0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5" right="0.708661417322835" top="0.748031496062992" bottom="0.748031496062992" header="0.31496062992126" footer="0.31496062992126"/>
  <pageSetup paperSize="9" scale="94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39"/>
  <sheetViews>
    <sheetView topLeftCell="B1" workbookViewId="0">
      <selection activeCell="G12" sqref="G12"/>
    </sheetView>
  </sheetViews>
  <sheetFormatPr defaultColWidth="9" defaultRowHeight="13.5"/>
  <cols>
    <col min="1" max="1" width="7.63333333333333" style="191" hidden="1" customWidth="1" outlineLevel="1"/>
    <col min="2" max="2" width="38.2666666666667" style="192" customWidth="1" collapsed="1"/>
    <col min="3" max="3" width="15.6333333333333" style="193" customWidth="1"/>
    <col min="4" max="4" width="13.6333333333333" style="194" customWidth="1"/>
    <col min="5" max="5" width="15.0916666666667" style="194" customWidth="1"/>
    <col min="6" max="6" width="9.26666666666667" style="192" hidden="1" customWidth="1" outlineLevel="1"/>
    <col min="7" max="7" width="38.725" style="192" customWidth="1" collapsed="1"/>
    <col min="8" max="8" width="15.6333333333333" style="195" customWidth="1"/>
    <col min="9" max="9" width="12" style="192" customWidth="1"/>
    <col min="10" max="10" width="14.9083333333333" style="192" customWidth="1"/>
    <col min="11" max="16384" width="9" style="192"/>
  </cols>
  <sheetData>
    <row r="1" ht="18" spans="2:8">
      <c r="B1" s="196" t="s">
        <v>131</v>
      </c>
      <c r="C1" s="196"/>
      <c r="D1" s="196"/>
      <c r="E1" s="196"/>
      <c r="F1" s="196"/>
      <c r="G1" s="196"/>
      <c r="H1" s="196"/>
    </row>
    <row r="2" ht="24" spans="2:10">
      <c r="B2" s="197" t="s">
        <v>132</v>
      </c>
      <c r="C2" s="197"/>
      <c r="D2" s="197"/>
      <c r="E2" s="197"/>
      <c r="F2" s="197"/>
      <c r="G2" s="197"/>
      <c r="H2" s="197"/>
      <c r="I2" s="232"/>
      <c r="J2" s="232"/>
    </row>
    <row r="3" ht="22.5" spans="2:10">
      <c r="B3" s="198"/>
      <c r="C3" s="199"/>
      <c r="D3" s="200"/>
      <c r="E3" s="200"/>
      <c r="F3" s="198"/>
      <c r="G3" s="198"/>
      <c r="J3" s="233" t="s">
        <v>2</v>
      </c>
    </row>
    <row r="4" ht="39.5" customHeight="1" spans="2:10">
      <c r="B4" s="201" t="s">
        <v>3</v>
      </c>
      <c r="C4" s="202" t="s">
        <v>4</v>
      </c>
      <c r="D4" s="203" t="s">
        <v>5</v>
      </c>
      <c r="E4" s="203" t="s">
        <v>6</v>
      </c>
      <c r="F4" s="201" t="s">
        <v>7</v>
      </c>
      <c r="G4" s="201"/>
      <c r="H4" s="202" t="s">
        <v>4</v>
      </c>
      <c r="I4" s="203" t="s">
        <v>5</v>
      </c>
      <c r="J4" s="203" t="s">
        <v>6</v>
      </c>
    </row>
    <row r="5" s="190" customFormat="1" ht="22" customHeight="1" spans="1:10">
      <c r="A5" s="204"/>
      <c r="B5" s="205" t="s">
        <v>8</v>
      </c>
      <c r="C5" s="206">
        <v>781118</v>
      </c>
      <c r="D5" s="206">
        <v>237973</v>
      </c>
      <c r="E5" s="206">
        <v>1019091</v>
      </c>
      <c r="F5" s="205" t="s">
        <v>8</v>
      </c>
      <c r="G5" s="205"/>
      <c r="H5" s="207">
        <v>781118</v>
      </c>
      <c r="I5" s="206">
        <v>237973</v>
      </c>
      <c r="J5" s="206">
        <v>1019091</v>
      </c>
    </row>
    <row r="6" s="190" customFormat="1" ht="22" customHeight="1" spans="1:10">
      <c r="A6" s="204"/>
      <c r="B6" s="208" t="s">
        <v>9</v>
      </c>
      <c r="C6" s="206">
        <v>301000</v>
      </c>
      <c r="D6" s="209">
        <v>0</v>
      </c>
      <c r="E6" s="209">
        <v>301000</v>
      </c>
      <c r="F6" s="210" t="s">
        <v>10</v>
      </c>
      <c r="G6" s="211"/>
      <c r="H6" s="207">
        <v>681279</v>
      </c>
      <c r="I6" s="207">
        <v>134309</v>
      </c>
      <c r="J6" s="207">
        <v>815588</v>
      </c>
    </row>
    <row r="7" ht="22" customHeight="1" spans="1:10">
      <c r="A7" s="191" t="s">
        <v>133</v>
      </c>
      <c r="B7" s="212" t="s">
        <v>11</v>
      </c>
      <c r="C7" s="213">
        <v>125000</v>
      </c>
      <c r="D7" s="213">
        <v>-30000</v>
      </c>
      <c r="E7" s="213">
        <v>95000</v>
      </c>
      <c r="F7" s="214">
        <v>201</v>
      </c>
      <c r="G7" s="215" t="s">
        <v>12</v>
      </c>
      <c r="H7" s="216">
        <v>46977</v>
      </c>
      <c r="I7" s="234">
        <v>7835</v>
      </c>
      <c r="J7" s="235">
        <v>54812</v>
      </c>
    </row>
    <row r="8" ht="22" customHeight="1" spans="1:10">
      <c r="A8" s="191" t="s">
        <v>134</v>
      </c>
      <c r="B8" s="212" t="s">
        <v>13</v>
      </c>
      <c r="C8" s="213">
        <v>55700</v>
      </c>
      <c r="D8" s="213">
        <v>-12115</v>
      </c>
      <c r="E8" s="213">
        <v>43585</v>
      </c>
      <c r="F8" s="214">
        <v>202</v>
      </c>
      <c r="G8" s="215" t="s">
        <v>14</v>
      </c>
      <c r="H8" s="216"/>
      <c r="I8" s="234">
        <v>0</v>
      </c>
      <c r="J8" s="235">
        <v>0</v>
      </c>
    </row>
    <row r="9" ht="22" customHeight="1" spans="1:10">
      <c r="A9" s="191" t="s">
        <v>135</v>
      </c>
      <c r="B9" s="212" t="s">
        <v>15</v>
      </c>
      <c r="C9" s="213">
        <v>7000</v>
      </c>
      <c r="D9" s="213">
        <v>3671</v>
      </c>
      <c r="E9" s="213">
        <v>10671</v>
      </c>
      <c r="F9" s="214">
        <v>203</v>
      </c>
      <c r="G9" s="215" t="s">
        <v>16</v>
      </c>
      <c r="H9" s="216">
        <v>529</v>
      </c>
      <c r="I9" s="234">
        <v>-128</v>
      </c>
      <c r="J9" s="235">
        <v>401</v>
      </c>
    </row>
    <row r="10" ht="22" customHeight="1" spans="1:10">
      <c r="A10" s="191" t="s">
        <v>136</v>
      </c>
      <c r="B10" s="212" t="s">
        <v>17</v>
      </c>
      <c r="C10" s="213">
        <v>5000</v>
      </c>
      <c r="D10" s="213">
        <v>-1195</v>
      </c>
      <c r="E10" s="213">
        <v>3805</v>
      </c>
      <c r="F10" s="214">
        <v>204</v>
      </c>
      <c r="G10" s="215" t="s">
        <v>18</v>
      </c>
      <c r="H10" s="216">
        <v>19217</v>
      </c>
      <c r="I10" s="234">
        <v>5628</v>
      </c>
      <c r="J10" s="235">
        <v>24845</v>
      </c>
    </row>
    <row r="11" ht="22" customHeight="1" spans="1:10">
      <c r="A11" s="191" t="s">
        <v>137</v>
      </c>
      <c r="B11" s="212" t="s">
        <v>19</v>
      </c>
      <c r="C11" s="213">
        <v>8000</v>
      </c>
      <c r="D11" s="213">
        <v>-3586</v>
      </c>
      <c r="E11" s="213">
        <v>4414</v>
      </c>
      <c r="F11" s="214">
        <v>205</v>
      </c>
      <c r="G11" s="215" t="s">
        <v>20</v>
      </c>
      <c r="H11" s="216">
        <v>131626</v>
      </c>
      <c r="I11" s="234">
        <v>32112</v>
      </c>
      <c r="J11" s="235">
        <v>163738</v>
      </c>
    </row>
    <row r="12" ht="22" customHeight="1" spans="1:10">
      <c r="A12" s="191" t="s">
        <v>138</v>
      </c>
      <c r="B12" s="212" t="s">
        <v>21</v>
      </c>
      <c r="C12" s="213">
        <v>5500</v>
      </c>
      <c r="D12" s="213">
        <v>-1662</v>
      </c>
      <c r="E12" s="213">
        <v>3838</v>
      </c>
      <c r="F12" s="214">
        <v>206</v>
      </c>
      <c r="G12" s="215" t="s">
        <v>22</v>
      </c>
      <c r="H12" s="216">
        <v>604</v>
      </c>
      <c r="I12" s="234">
        <v>7500</v>
      </c>
      <c r="J12" s="235">
        <v>8104</v>
      </c>
    </row>
    <row r="13" ht="22" customHeight="1" spans="1:10">
      <c r="A13" s="191" t="s">
        <v>139</v>
      </c>
      <c r="B13" s="212" t="s">
        <v>23</v>
      </c>
      <c r="C13" s="213">
        <v>5000</v>
      </c>
      <c r="D13" s="213">
        <v>-1646</v>
      </c>
      <c r="E13" s="213">
        <v>3354</v>
      </c>
      <c r="F13" s="214">
        <v>207</v>
      </c>
      <c r="G13" s="215" t="s">
        <v>24</v>
      </c>
      <c r="H13" s="216">
        <v>5847</v>
      </c>
      <c r="I13" s="234">
        <v>3683</v>
      </c>
      <c r="J13" s="235">
        <v>9530</v>
      </c>
    </row>
    <row r="14" ht="22" customHeight="1" spans="1:10">
      <c r="A14" s="191" t="s">
        <v>140</v>
      </c>
      <c r="B14" s="212" t="s">
        <v>25</v>
      </c>
      <c r="C14" s="213">
        <v>2000</v>
      </c>
      <c r="D14" s="213">
        <v>120</v>
      </c>
      <c r="E14" s="213">
        <v>2120</v>
      </c>
      <c r="F14" s="214">
        <v>208</v>
      </c>
      <c r="G14" s="215" t="s">
        <v>26</v>
      </c>
      <c r="H14" s="216">
        <v>88857</v>
      </c>
      <c r="I14" s="234">
        <v>22330</v>
      </c>
      <c r="J14" s="235">
        <v>111187</v>
      </c>
    </row>
    <row r="15" ht="22" customHeight="1" spans="1:10">
      <c r="A15" s="191" t="s">
        <v>141</v>
      </c>
      <c r="B15" s="212" t="s">
        <v>27</v>
      </c>
      <c r="C15" s="213">
        <v>8000</v>
      </c>
      <c r="D15" s="213">
        <v>-11422</v>
      </c>
      <c r="E15" s="213">
        <v>-3422</v>
      </c>
      <c r="F15" s="214">
        <v>210</v>
      </c>
      <c r="G15" s="215" t="s">
        <v>28</v>
      </c>
      <c r="H15" s="216">
        <v>46898</v>
      </c>
      <c r="I15" s="234">
        <v>9171</v>
      </c>
      <c r="J15" s="235">
        <v>56069</v>
      </c>
    </row>
    <row r="16" ht="22" customHeight="1" spans="1:10">
      <c r="A16" s="191" t="s">
        <v>142</v>
      </c>
      <c r="B16" s="212" t="s">
        <v>29</v>
      </c>
      <c r="C16" s="213">
        <v>8000</v>
      </c>
      <c r="D16" s="213">
        <v>-4865</v>
      </c>
      <c r="E16" s="213">
        <v>3135</v>
      </c>
      <c r="F16" s="214">
        <v>211</v>
      </c>
      <c r="G16" s="215" t="s">
        <v>30</v>
      </c>
      <c r="H16" s="216">
        <v>25790</v>
      </c>
      <c r="I16" s="234">
        <v>13896</v>
      </c>
      <c r="J16" s="235">
        <v>39686</v>
      </c>
    </row>
    <row r="17" ht="22" customHeight="1" spans="1:10">
      <c r="A17" s="191" t="s">
        <v>143</v>
      </c>
      <c r="B17" s="212" t="s">
        <v>31</v>
      </c>
      <c r="C17" s="213">
        <v>10000</v>
      </c>
      <c r="D17" s="213">
        <v>3620</v>
      </c>
      <c r="E17" s="213">
        <v>13620</v>
      </c>
      <c r="F17" s="214">
        <v>212</v>
      </c>
      <c r="G17" s="215" t="s">
        <v>32</v>
      </c>
      <c r="H17" s="216">
        <v>7306</v>
      </c>
      <c r="I17" s="234">
        <v>13013</v>
      </c>
      <c r="J17" s="235">
        <v>20319</v>
      </c>
    </row>
    <row r="18" ht="22" customHeight="1" spans="1:10">
      <c r="A18" s="191" t="s">
        <v>144</v>
      </c>
      <c r="B18" s="212" t="s">
        <v>33</v>
      </c>
      <c r="C18" s="213">
        <v>7000</v>
      </c>
      <c r="D18" s="213">
        <v>291</v>
      </c>
      <c r="E18" s="213">
        <v>7291</v>
      </c>
      <c r="F18" s="214">
        <v>213</v>
      </c>
      <c r="G18" s="215" t="s">
        <v>34</v>
      </c>
      <c r="H18" s="216">
        <v>115219</v>
      </c>
      <c r="I18" s="234">
        <v>31831</v>
      </c>
      <c r="J18" s="235">
        <v>147050</v>
      </c>
    </row>
    <row r="19" ht="22" customHeight="1" spans="1:10">
      <c r="A19" s="191" t="s">
        <v>145</v>
      </c>
      <c r="B19" s="212" t="s">
        <v>35</v>
      </c>
      <c r="C19" s="213">
        <v>2000</v>
      </c>
      <c r="D19" s="213">
        <v>-181</v>
      </c>
      <c r="E19" s="213">
        <v>1819</v>
      </c>
      <c r="F19" s="214">
        <v>214</v>
      </c>
      <c r="G19" s="215" t="s">
        <v>36</v>
      </c>
      <c r="H19" s="216">
        <v>64051</v>
      </c>
      <c r="I19" s="234">
        <v>-15794</v>
      </c>
      <c r="J19" s="235">
        <v>48257</v>
      </c>
    </row>
    <row r="20" ht="22" customHeight="1" spans="1:10">
      <c r="A20" s="191" t="s">
        <v>146</v>
      </c>
      <c r="B20" s="212" t="s">
        <v>37</v>
      </c>
      <c r="C20" s="213">
        <v>1800</v>
      </c>
      <c r="D20" s="213">
        <v>-1031</v>
      </c>
      <c r="E20" s="213">
        <v>769</v>
      </c>
      <c r="F20" s="214">
        <v>215</v>
      </c>
      <c r="G20" s="215" t="s">
        <v>38</v>
      </c>
      <c r="H20" s="216">
        <v>294</v>
      </c>
      <c r="I20" s="234">
        <v>147</v>
      </c>
      <c r="J20" s="235">
        <v>441</v>
      </c>
    </row>
    <row r="21" ht="22" customHeight="1" spans="1:10">
      <c r="A21" s="191" t="s">
        <v>147</v>
      </c>
      <c r="B21" s="212" t="s">
        <v>39</v>
      </c>
      <c r="C21" s="213"/>
      <c r="D21" s="213">
        <v>1</v>
      </c>
      <c r="E21" s="213">
        <v>1</v>
      </c>
      <c r="F21" s="214">
        <v>216</v>
      </c>
      <c r="G21" s="215" t="s">
        <v>40</v>
      </c>
      <c r="H21" s="216">
        <v>989</v>
      </c>
      <c r="I21" s="234">
        <v>1684</v>
      </c>
      <c r="J21" s="235">
        <v>2673</v>
      </c>
    </row>
    <row r="22" ht="22" customHeight="1" spans="2:10">
      <c r="B22" s="212" t="s">
        <v>41</v>
      </c>
      <c r="C22" s="213">
        <v>176000</v>
      </c>
      <c r="D22" s="213">
        <v>30000</v>
      </c>
      <c r="E22" s="213">
        <v>206000</v>
      </c>
      <c r="F22" s="214">
        <v>217</v>
      </c>
      <c r="G22" s="215" t="s">
        <v>42</v>
      </c>
      <c r="H22" s="216"/>
      <c r="I22" s="234">
        <v>0</v>
      </c>
      <c r="J22" s="235">
        <v>0</v>
      </c>
    </row>
    <row r="23" ht="22" customHeight="1" spans="1:10">
      <c r="A23" s="191" t="s">
        <v>148</v>
      </c>
      <c r="B23" s="212" t="s">
        <v>43</v>
      </c>
      <c r="C23" s="213">
        <v>3500</v>
      </c>
      <c r="D23" s="213">
        <v>4989</v>
      </c>
      <c r="E23" s="213">
        <v>8489</v>
      </c>
      <c r="F23" s="214">
        <v>219</v>
      </c>
      <c r="G23" s="215" t="s">
        <v>44</v>
      </c>
      <c r="H23" s="216"/>
      <c r="I23" s="234">
        <v>0</v>
      </c>
      <c r="J23" s="235">
        <v>0</v>
      </c>
    </row>
    <row r="24" ht="22" customHeight="1" spans="1:10">
      <c r="A24" s="191" t="s">
        <v>149</v>
      </c>
      <c r="B24" s="212" t="s">
        <v>45</v>
      </c>
      <c r="C24" s="213">
        <v>13333</v>
      </c>
      <c r="D24" s="213">
        <v>-1926</v>
      </c>
      <c r="E24" s="213">
        <v>11407</v>
      </c>
      <c r="F24" s="214">
        <v>220</v>
      </c>
      <c r="G24" s="215" t="s">
        <v>46</v>
      </c>
      <c r="H24" s="216">
        <v>15486</v>
      </c>
      <c r="I24" s="234">
        <v>690</v>
      </c>
      <c r="J24" s="235">
        <v>16176</v>
      </c>
    </row>
    <row r="25" ht="22" customHeight="1" spans="1:10">
      <c r="A25" s="191" t="s">
        <v>150</v>
      </c>
      <c r="B25" s="212" t="s">
        <v>47</v>
      </c>
      <c r="C25" s="213">
        <v>8480</v>
      </c>
      <c r="D25" s="213">
        <v>-1400</v>
      </c>
      <c r="E25" s="213">
        <v>7080</v>
      </c>
      <c r="F25" s="214">
        <v>221</v>
      </c>
      <c r="G25" s="215" t="s">
        <v>48</v>
      </c>
      <c r="H25" s="216">
        <v>38656</v>
      </c>
      <c r="I25" s="234">
        <v>28935</v>
      </c>
      <c r="J25" s="235">
        <v>67591</v>
      </c>
    </row>
    <row r="26" ht="22" customHeight="1" spans="1:10">
      <c r="A26" s="191" t="s">
        <v>151</v>
      </c>
      <c r="B26" s="212" t="s">
        <v>49</v>
      </c>
      <c r="C26" s="213">
        <v>150387</v>
      </c>
      <c r="D26" s="213">
        <v>25334</v>
      </c>
      <c r="E26" s="213">
        <v>175721</v>
      </c>
      <c r="F26" s="214">
        <v>222</v>
      </c>
      <c r="G26" s="215" t="s">
        <v>50</v>
      </c>
      <c r="H26" s="216">
        <v>558</v>
      </c>
      <c r="I26" s="234">
        <v>-520</v>
      </c>
      <c r="J26" s="235">
        <v>38</v>
      </c>
    </row>
    <row r="27" ht="22" customHeight="1" spans="1:10">
      <c r="A27" s="191" t="s">
        <v>152</v>
      </c>
      <c r="B27" s="212" t="s">
        <v>51</v>
      </c>
      <c r="C27" s="213"/>
      <c r="D27" s="213"/>
      <c r="E27" s="213">
        <v>0</v>
      </c>
      <c r="F27" s="214">
        <v>224</v>
      </c>
      <c r="G27" s="215" t="s">
        <v>52</v>
      </c>
      <c r="H27" s="216">
        <v>4854</v>
      </c>
      <c r="I27" s="234">
        <v>11208</v>
      </c>
      <c r="J27" s="235">
        <v>16062</v>
      </c>
    </row>
    <row r="28" ht="22" customHeight="1" spans="1:10">
      <c r="A28" s="191" t="s">
        <v>153</v>
      </c>
      <c r="B28" s="212" t="s">
        <v>53</v>
      </c>
      <c r="C28" s="213"/>
      <c r="D28" s="213">
        <v>894</v>
      </c>
      <c r="E28" s="213">
        <v>894</v>
      </c>
      <c r="F28" s="214">
        <v>227</v>
      </c>
      <c r="G28" s="215" t="s">
        <v>54</v>
      </c>
      <c r="H28" s="216">
        <v>7125</v>
      </c>
      <c r="I28" s="234">
        <v>-1976</v>
      </c>
      <c r="J28" s="235">
        <v>5149</v>
      </c>
    </row>
    <row r="29" ht="22" customHeight="1" spans="1:10">
      <c r="A29" s="191" t="s">
        <v>154</v>
      </c>
      <c r="B29" s="212" t="s">
        <v>55</v>
      </c>
      <c r="C29" s="213">
        <v>300</v>
      </c>
      <c r="D29" s="213">
        <v>2109</v>
      </c>
      <c r="E29" s="213">
        <v>2409</v>
      </c>
      <c r="F29" s="214">
        <v>229</v>
      </c>
      <c r="G29" s="215" t="s">
        <v>56</v>
      </c>
      <c r="H29" s="216">
        <v>36936</v>
      </c>
      <c r="I29" s="234">
        <v>-36936</v>
      </c>
      <c r="J29" s="235">
        <v>0</v>
      </c>
    </row>
    <row r="30" ht="22" customHeight="1" spans="2:10">
      <c r="B30" s="217" t="s">
        <v>57</v>
      </c>
      <c r="C30" s="206">
        <v>480118</v>
      </c>
      <c r="D30" s="206">
        <v>237973</v>
      </c>
      <c r="E30" s="218">
        <v>718091</v>
      </c>
      <c r="F30" s="212">
        <v>232</v>
      </c>
      <c r="G30" s="219" t="s">
        <v>58</v>
      </c>
      <c r="H30" s="216">
        <v>23455</v>
      </c>
      <c r="I30" s="234">
        <v>0</v>
      </c>
      <c r="J30" s="235">
        <v>23455</v>
      </c>
    </row>
    <row r="31" ht="22" customHeight="1" spans="2:10">
      <c r="B31" s="220" t="s">
        <v>59</v>
      </c>
      <c r="C31" s="213">
        <v>265070</v>
      </c>
      <c r="D31" s="213">
        <v>142966</v>
      </c>
      <c r="E31" s="213">
        <v>408036</v>
      </c>
      <c r="F31" s="214">
        <v>233</v>
      </c>
      <c r="G31" s="215" t="s">
        <v>60</v>
      </c>
      <c r="H31" s="216">
        <v>5</v>
      </c>
      <c r="I31" s="234">
        <v>0</v>
      </c>
      <c r="J31" s="235">
        <v>5</v>
      </c>
    </row>
    <row r="32" ht="22" customHeight="1" spans="2:10">
      <c r="B32" s="220" t="s">
        <v>61</v>
      </c>
      <c r="C32" s="213">
        <v>80400</v>
      </c>
      <c r="D32" s="213">
        <v>-22443</v>
      </c>
      <c r="E32" s="213">
        <v>57957</v>
      </c>
      <c r="F32" s="221"/>
      <c r="G32" s="222" t="s">
        <v>62</v>
      </c>
      <c r="H32" s="207">
        <v>99839</v>
      </c>
      <c r="I32" s="207">
        <v>103664</v>
      </c>
      <c r="J32" s="236">
        <v>203503</v>
      </c>
    </row>
    <row r="33" ht="22" customHeight="1" spans="2:10">
      <c r="B33" s="220" t="s">
        <v>63</v>
      </c>
      <c r="C33" s="213">
        <v>80000</v>
      </c>
      <c r="D33" s="213">
        <v>-30000</v>
      </c>
      <c r="E33" s="213">
        <v>50000</v>
      </c>
      <c r="F33" s="221"/>
      <c r="G33" s="223" t="s">
        <v>64</v>
      </c>
      <c r="H33" s="224">
        <v>31807</v>
      </c>
      <c r="I33" s="234">
        <v>5666</v>
      </c>
      <c r="J33" s="213">
        <v>37473</v>
      </c>
    </row>
    <row r="34" ht="22" customHeight="1" spans="2:10">
      <c r="B34" s="220" t="s">
        <v>65</v>
      </c>
      <c r="C34" s="213">
        <v>400</v>
      </c>
      <c r="D34" s="103">
        <v>7557</v>
      </c>
      <c r="E34" s="213">
        <v>7957</v>
      </c>
      <c r="F34" s="221"/>
      <c r="G34" s="223" t="s">
        <v>66</v>
      </c>
      <c r="H34" s="225">
        <v>67517</v>
      </c>
      <c r="I34" s="234">
        <v>18898</v>
      </c>
      <c r="J34" s="213">
        <v>86415</v>
      </c>
    </row>
    <row r="35" ht="22" customHeight="1" spans="2:10">
      <c r="B35" s="220" t="s">
        <v>67</v>
      </c>
      <c r="C35" s="213">
        <v>43488</v>
      </c>
      <c r="D35" s="213"/>
      <c r="E35" s="213">
        <v>43488</v>
      </c>
      <c r="F35" s="221"/>
      <c r="G35" s="223" t="s">
        <v>68</v>
      </c>
      <c r="H35" s="216"/>
      <c r="I35" s="234">
        <v>0</v>
      </c>
      <c r="J35" s="213"/>
    </row>
    <row r="36" ht="22" customHeight="1" spans="2:10">
      <c r="B36" s="226" t="s">
        <v>69</v>
      </c>
      <c r="C36" s="207">
        <v>0</v>
      </c>
      <c r="D36" s="207">
        <v>117450</v>
      </c>
      <c r="E36" s="207">
        <v>117450</v>
      </c>
      <c r="F36" s="221"/>
      <c r="G36" s="227" t="s">
        <v>70</v>
      </c>
      <c r="H36" s="216">
        <v>515</v>
      </c>
      <c r="I36" s="234">
        <v>79100</v>
      </c>
      <c r="J36" s="213">
        <v>79615</v>
      </c>
    </row>
    <row r="37" ht="22" customHeight="1" spans="2:10">
      <c r="B37" s="226" t="s">
        <v>71</v>
      </c>
      <c r="C37" s="228"/>
      <c r="D37" s="213">
        <v>45400</v>
      </c>
      <c r="E37" s="228">
        <v>45400</v>
      </c>
      <c r="F37" s="221"/>
      <c r="G37" s="227" t="s">
        <v>72</v>
      </c>
      <c r="H37" s="216"/>
      <c r="I37" s="234">
        <v>7050</v>
      </c>
      <c r="J37" s="213">
        <v>7050</v>
      </c>
    </row>
    <row r="38" ht="22" customHeight="1" spans="2:10">
      <c r="B38" s="226" t="s">
        <v>73</v>
      </c>
      <c r="C38" s="228"/>
      <c r="D38" s="213">
        <v>72050</v>
      </c>
      <c r="E38" s="228">
        <v>72050</v>
      </c>
      <c r="F38" s="221"/>
      <c r="G38" s="229" t="s">
        <v>74</v>
      </c>
      <c r="H38" s="216">
        <v>515</v>
      </c>
      <c r="I38" s="234">
        <v>72050</v>
      </c>
      <c r="J38" s="213">
        <v>72565</v>
      </c>
    </row>
    <row r="39" ht="22" customHeight="1" spans="2:10">
      <c r="B39" s="220" t="s">
        <v>75</v>
      </c>
      <c r="C39" s="213">
        <v>91160</v>
      </c>
      <c r="D39" s="230"/>
      <c r="E39" s="213">
        <v>91160</v>
      </c>
      <c r="F39" s="221"/>
      <c r="G39" s="231" t="s">
        <v>76</v>
      </c>
      <c r="H39" s="216"/>
      <c r="I39" s="234">
        <v>0</v>
      </c>
      <c r="J39" s="237"/>
    </row>
  </sheetData>
  <protectedRanges>
    <protectedRange sqref="C22:E22" name="区域1_3_1"/>
    <protectedRange sqref="C8:C21" name="区域1_4_1"/>
    <protectedRange sqref="C23:C29" name="区域1_4_2"/>
  </protectedRanges>
  <mergeCells count="4">
    <mergeCell ref="B1:F1"/>
    <mergeCell ref="F4:G4"/>
    <mergeCell ref="F5:G5"/>
    <mergeCell ref="F6:G6"/>
  </mergeCells>
  <printOptions horizontalCentered="1"/>
  <pageMargins left="0.236220472440945" right="0.236220472440945" top="0.748031496062992" bottom="0.748031496062992" header="0.31496062992126" footer="0.31496062992126"/>
  <pageSetup paperSize="9" scale="89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X550"/>
  <sheetViews>
    <sheetView showZeros="0" workbookViewId="0">
      <pane ySplit="5" topLeftCell="A12" activePane="bottomLeft" state="frozen"/>
      <selection/>
      <selection pane="bottomLeft" activeCell="D25" sqref="D25"/>
    </sheetView>
  </sheetViews>
  <sheetFormatPr defaultColWidth="21.45" defaultRowHeight="14.25"/>
  <cols>
    <col min="1" max="1" width="17.9083333333333" style="169" customWidth="1"/>
    <col min="2" max="2" width="47" style="170" customWidth="1"/>
    <col min="3" max="5" width="17.0916666666667" style="171" customWidth="1"/>
    <col min="6" max="16384" width="21.45" style="170"/>
  </cols>
  <sheetData>
    <row r="1" s="165" customFormat="1" ht="23.25" customHeight="1" spans="1:5">
      <c r="A1" s="172" t="s">
        <v>155</v>
      </c>
      <c r="B1" s="172"/>
      <c r="C1" s="172"/>
      <c r="D1" s="173"/>
      <c r="E1" s="173"/>
    </row>
    <row r="2" s="166" customFormat="1" ht="35.25" customHeight="1" spans="1:5">
      <c r="A2" s="174" t="s">
        <v>156</v>
      </c>
      <c r="B2" s="174"/>
      <c r="C2" s="174"/>
      <c r="D2" s="174"/>
      <c r="E2" s="174"/>
    </row>
    <row r="3" spans="4:5">
      <c r="D3" s="175"/>
      <c r="E3" s="176" t="s">
        <v>2</v>
      </c>
    </row>
    <row r="4" ht="43.5" customHeight="1" spans="1:5">
      <c r="A4" s="177" t="s">
        <v>157</v>
      </c>
      <c r="B4" s="177"/>
      <c r="C4" s="178" t="s">
        <v>158</v>
      </c>
      <c r="D4" s="179" t="s">
        <v>79</v>
      </c>
      <c r="E4" s="178" t="s">
        <v>6</v>
      </c>
    </row>
    <row r="5" ht="32.25" customHeight="1" spans="1:5">
      <c r="A5" s="180" t="s">
        <v>10</v>
      </c>
      <c r="B5" s="180"/>
      <c r="C5" s="181">
        <v>681279</v>
      </c>
      <c r="D5" s="181">
        <v>134309</v>
      </c>
      <c r="E5" s="181">
        <v>815588</v>
      </c>
    </row>
    <row r="6" spans="1:5">
      <c r="A6" s="182">
        <v>201</v>
      </c>
      <c r="B6" s="182" t="s">
        <v>12</v>
      </c>
      <c r="C6" s="183">
        <v>46977</v>
      </c>
      <c r="D6" s="184">
        <v>7835</v>
      </c>
      <c r="E6" s="184">
        <v>54812</v>
      </c>
    </row>
    <row r="7" spans="1:5">
      <c r="A7" s="185">
        <v>20101</v>
      </c>
      <c r="B7" s="185" t="s">
        <v>159</v>
      </c>
      <c r="C7" s="183">
        <v>944</v>
      </c>
      <c r="D7" s="184">
        <v>350</v>
      </c>
      <c r="E7" s="183">
        <v>1294</v>
      </c>
    </row>
    <row r="8" customHeight="1" spans="1:5">
      <c r="A8" s="186">
        <v>2010101</v>
      </c>
      <c r="B8" s="186" t="s">
        <v>160</v>
      </c>
      <c r="C8" s="183">
        <v>674</v>
      </c>
      <c r="D8" s="184">
        <v>253</v>
      </c>
      <c r="E8" s="183">
        <v>927</v>
      </c>
    </row>
    <row r="9" customHeight="1" spans="1:5">
      <c r="A9" s="186">
        <v>2010104</v>
      </c>
      <c r="B9" s="186" t="s">
        <v>161</v>
      </c>
      <c r="C9" s="183">
        <v>181</v>
      </c>
      <c r="D9" s="184">
        <v>1</v>
      </c>
      <c r="E9" s="183">
        <v>182</v>
      </c>
    </row>
    <row r="10" customHeight="1" spans="1:5">
      <c r="A10" s="186">
        <v>2010107</v>
      </c>
      <c r="B10" s="186" t="s">
        <v>162</v>
      </c>
      <c r="C10" s="183">
        <v>36</v>
      </c>
      <c r="D10" s="184">
        <v>0</v>
      </c>
      <c r="E10" s="183">
        <v>36</v>
      </c>
    </row>
    <row r="11" customHeight="1" spans="1:5">
      <c r="A11" s="186">
        <v>2010150</v>
      </c>
      <c r="B11" s="186" t="s">
        <v>163</v>
      </c>
      <c r="C11" s="183">
        <v>31</v>
      </c>
      <c r="D11" s="184">
        <v>93</v>
      </c>
      <c r="E11" s="183">
        <v>124</v>
      </c>
    </row>
    <row r="12" customHeight="1" spans="1:5">
      <c r="A12" s="186">
        <v>2010199</v>
      </c>
      <c r="B12" s="186" t="s">
        <v>164</v>
      </c>
      <c r="C12" s="183">
        <v>22</v>
      </c>
      <c r="D12" s="184">
        <v>3</v>
      </c>
      <c r="E12" s="183">
        <v>25</v>
      </c>
    </row>
    <row r="13" spans="1:5">
      <c r="A13" s="185">
        <v>20102</v>
      </c>
      <c r="B13" s="185" t="s">
        <v>165</v>
      </c>
      <c r="C13" s="183">
        <v>841</v>
      </c>
      <c r="D13" s="184">
        <v>295</v>
      </c>
      <c r="E13" s="184">
        <v>1136</v>
      </c>
    </row>
    <row r="14" customHeight="1" spans="1:5">
      <c r="A14" s="186">
        <v>2010201</v>
      </c>
      <c r="B14" s="186" t="s">
        <v>160</v>
      </c>
      <c r="C14" s="183">
        <v>676</v>
      </c>
      <c r="D14" s="184">
        <v>225</v>
      </c>
      <c r="E14" s="183">
        <v>901</v>
      </c>
    </row>
    <row r="15" customHeight="1" spans="1:5">
      <c r="A15" s="186">
        <v>2010204</v>
      </c>
      <c r="B15" s="186" t="s">
        <v>166</v>
      </c>
      <c r="C15" s="183">
        <v>45</v>
      </c>
      <c r="D15" s="184">
        <v>0</v>
      </c>
      <c r="E15" s="183">
        <v>45</v>
      </c>
    </row>
    <row r="16" customHeight="1" spans="1:5">
      <c r="A16" s="186">
        <v>2010205</v>
      </c>
      <c r="B16" s="186" t="s">
        <v>167</v>
      </c>
      <c r="C16" s="183">
        <v>29</v>
      </c>
      <c r="D16" s="184">
        <v>10</v>
      </c>
      <c r="E16" s="183">
        <v>39</v>
      </c>
    </row>
    <row r="17" customHeight="1" spans="1:5">
      <c r="A17" s="186">
        <v>2010250</v>
      </c>
      <c r="B17" s="186" t="s">
        <v>163</v>
      </c>
      <c r="C17" s="183">
        <v>60</v>
      </c>
      <c r="D17" s="184">
        <v>53</v>
      </c>
      <c r="E17" s="183">
        <v>113</v>
      </c>
    </row>
    <row r="18" customHeight="1" spans="1:5">
      <c r="A18" s="186">
        <v>2010299</v>
      </c>
      <c r="B18" s="186" t="s">
        <v>168</v>
      </c>
      <c r="C18" s="183">
        <v>31</v>
      </c>
      <c r="D18" s="184">
        <v>7</v>
      </c>
      <c r="E18" s="183">
        <v>38</v>
      </c>
    </row>
    <row r="19" spans="1:5">
      <c r="A19" s="185">
        <v>20103</v>
      </c>
      <c r="B19" s="185" t="s">
        <v>169</v>
      </c>
      <c r="C19" s="183">
        <v>8991</v>
      </c>
      <c r="D19" s="184">
        <v>2018</v>
      </c>
      <c r="E19" s="184">
        <v>11009</v>
      </c>
    </row>
    <row r="20" customHeight="1" spans="1:5">
      <c r="A20" s="186">
        <v>2010301</v>
      </c>
      <c r="B20" s="186" t="s">
        <v>160</v>
      </c>
      <c r="C20" s="183">
        <v>2720</v>
      </c>
      <c r="D20" s="184">
        <v>336</v>
      </c>
      <c r="E20" s="183">
        <v>3056</v>
      </c>
    </row>
    <row r="21" customHeight="1" spans="1:5">
      <c r="A21" s="186">
        <v>2010302</v>
      </c>
      <c r="B21" s="186" t="s">
        <v>170</v>
      </c>
      <c r="C21" s="187">
        <v>0</v>
      </c>
      <c r="D21" s="184">
        <v>0</v>
      </c>
      <c r="E21" s="183">
        <v>0</v>
      </c>
    </row>
    <row r="22" customHeight="1" spans="1:5">
      <c r="A22" s="186">
        <v>2010306</v>
      </c>
      <c r="B22" s="186" t="s">
        <v>171</v>
      </c>
      <c r="C22" s="183">
        <v>236</v>
      </c>
      <c r="D22" s="184">
        <v>41</v>
      </c>
      <c r="E22" s="183">
        <v>277</v>
      </c>
    </row>
    <row r="23" customHeight="1" spans="1:5">
      <c r="A23" s="186">
        <v>2010308</v>
      </c>
      <c r="B23" s="186" t="s">
        <v>172</v>
      </c>
      <c r="C23" s="187">
        <v>0</v>
      </c>
      <c r="D23" s="184">
        <v>0</v>
      </c>
      <c r="E23" s="183">
        <v>0</v>
      </c>
    </row>
    <row r="24" customHeight="1" spans="1:5">
      <c r="A24" s="186">
        <v>2010350</v>
      </c>
      <c r="B24" s="186" t="s">
        <v>163</v>
      </c>
      <c r="C24" s="183">
        <v>453</v>
      </c>
      <c r="D24" s="184">
        <v>391</v>
      </c>
      <c r="E24" s="183">
        <v>844</v>
      </c>
    </row>
    <row r="25" customHeight="1" spans="1:5">
      <c r="A25" s="186">
        <v>2010399</v>
      </c>
      <c r="B25" s="186" t="s">
        <v>173</v>
      </c>
      <c r="C25" s="183">
        <v>5582</v>
      </c>
      <c r="D25" s="184">
        <v>1250</v>
      </c>
      <c r="E25" s="183">
        <v>6832</v>
      </c>
    </row>
    <row r="26" spans="1:5">
      <c r="A26" s="185">
        <v>20104</v>
      </c>
      <c r="B26" s="185" t="s">
        <v>174</v>
      </c>
      <c r="C26" s="183">
        <v>1852</v>
      </c>
      <c r="D26" s="184">
        <v>479</v>
      </c>
      <c r="E26" s="183">
        <v>2331</v>
      </c>
    </row>
    <row r="27" customHeight="1" spans="1:5">
      <c r="A27" s="186">
        <v>2010401</v>
      </c>
      <c r="B27" s="186" t="s">
        <v>160</v>
      </c>
      <c r="C27" s="183">
        <v>435</v>
      </c>
      <c r="D27" s="184">
        <v>215</v>
      </c>
      <c r="E27" s="183">
        <v>650</v>
      </c>
    </row>
    <row r="28" customHeight="1" spans="1:5">
      <c r="A28" s="186">
        <v>2010406</v>
      </c>
      <c r="B28" s="186" t="s">
        <v>175</v>
      </c>
      <c r="C28" s="183">
        <v>27</v>
      </c>
      <c r="D28" s="184">
        <v>0</v>
      </c>
      <c r="E28" s="183">
        <v>27</v>
      </c>
    </row>
    <row r="29" customHeight="1" spans="1:5">
      <c r="A29" s="186">
        <v>2010408</v>
      </c>
      <c r="B29" s="186" t="s">
        <v>176</v>
      </c>
      <c r="C29" s="183">
        <v>5</v>
      </c>
      <c r="D29" s="184">
        <v>10</v>
      </c>
      <c r="E29" s="183">
        <v>15</v>
      </c>
    </row>
    <row r="30" customHeight="1" spans="1:5">
      <c r="A30" s="186">
        <v>2010450</v>
      </c>
      <c r="B30" s="186" t="s">
        <v>163</v>
      </c>
      <c r="C30" s="183">
        <v>337</v>
      </c>
      <c r="D30" s="184">
        <v>66</v>
      </c>
      <c r="E30" s="183">
        <v>403</v>
      </c>
    </row>
    <row r="31" spans="1:5">
      <c r="A31" s="186">
        <v>2010499</v>
      </c>
      <c r="B31" s="186" t="s">
        <v>177</v>
      </c>
      <c r="C31" s="183">
        <v>1048</v>
      </c>
      <c r="D31" s="184">
        <v>188</v>
      </c>
      <c r="E31" s="183">
        <v>1236</v>
      </c>
    </row>
    <row r="32" customHeight="1" spans="1:5">
      <c r="A32" s="185">
        <v>20105</v>
      </c>
      <c r="B32" s="185" t="s">
        <v>178</v>
      </c>
      <c r="C32" s="183">
        <v>1027</v>
      </c>
      <c r="D32" s="184">
        <v>194</v>
      </c>
      <c r="E32" s="184">
        <v>1221</v>
      </c>
    </row>
    <row r="33" customHeight="1" spans="1:5">
      <c r="A33" s="186">
        <v>2010501</v>
      </c>
      <c r="B33" s="186" t="s">
        <v>160</v>
      </c>
      <c r="C33" s="183">
        <v>309</v>
      </c>
      <c r="D33" s="184">
        <v>198</v>
      </c>
      <c r="E33" s="183">
        <v>507</v>
      </c>
    </row>
    <row r="34" customHeight="1" spans="1:5">
      <c r="A34" s="186">
        <v>2010504</v>
      </c>
      <c r="B34" s="186" t="s">
        <v>179</v>
      </c>
      <c r="C34" s="183">
        <v>5</v>
      </c>
      <c r="D34" s="184"/>
      <c r="E34" s="183">
        <v>5</v>
      </c>
    </row>
    <row r="35" s="167" customFormat="1" customHeight="1" spans="1:5">
      <c r="A35" s="186">
        <v>2010507</v>
      </c>
      <c r="B35" s="186" t="s">
        <v>180</v>
      </c>
      <c r="C35" s="183">
        <v>387</v>
      </c>
      <c r="D35" s="184">
        <v>-55</v>
      </c>
      <c r="E35" s="183">
        <v>332</v>
      </c>
    </row>
    <row r="36" customHeight="1" spans="1:5">
      <c r="A36" s="186">
        <v>2010506</v>
      </c>
      <c r="B36" s="186" t="s">
        <v>181</v>
      </c>
      <c r="C36" s="187">
        <v>0</v>
      </c>
      <c r="D36" s="184">
        <v>0</v>
      </c>
      <c r="E36" s="183">
        <v>0</v>
      </c>
    </row>
    <row r="37" customHeight="1" spans="1:5">
      <c r="A37" s="186">
        <v>2010508</v>
      </c>
      <c r="B37" s="186" t="s">
        <v>182</v>
      </c>
      <c r="C37" s="183">
        <v>232</v>
      </c>
      <c r="D37" s="184">
        <v>0</v>
      </c>
      <c r="E37" s="183">
        <v>232</v>
      </c>
    </row>
    <row r="38" customHeight="1" spans="1:5">
      <c r="A38" s="186">
        <v>2010550</v>
      </c>
      <c r="B38" s="186" t="s">
        <v>163</v>
      </c>
      <c r="C38" s="183">
        <v>60</v>
      </c>
      <c r="D38" s="184">
        <v>23</v>
      </c>
      <c r="E38" s="183">
        <v>83</v>
      </c>
    </row>
    <row r="39" ht="13.5" customHeight="1" spans="1:5">
      <c r="A39" s="186">
        <v>2010599</v>
      </c>
      <c r="B39" s="186" t="s">
        <v>183</v>
      </c>
      <c r="C39" s="183">
        <v>34</v>
      </c>
      <c r="D39" s="184">
        <v>28</v>
      </c>
      <c r="E39" s="183">
        <v>62</v>
      </c>
    </row>
    <row r="40" customHeight="1" spans="1:5">
      <c r="A40" s="185">
        <v>20106</v>
      </c>
      <c r="B40" s="185" t="s">
        <v>184</v>
      </c>
      <c r="C40" s="183">
        <v>3037</v>
      </c>
      <c r="D40" s="184">
        <v>867</v>
      </c>
      <c r="E40" s="183">
        <v>3904</v>
      </c>
    </row>
    <row r="41" customHeight="1" spans="1:5">
      <c r="A41" s="186">
        <v>2010601</v>
      </c>
      <c r="B41" s="186" t="s">
        <v>160</v>
      </c>
      <c r="C41" s="183">
        <v>1300</v>
      </c>
      <c r="D41" s="184">
        <v>323</v>
      </c>
      <c r="E41" s="183">
        <v>1623</v>
      </c>
    </row>
    <row r="42" customHeight="1" spans="1:5">
      <c r="A42" s="186">
        <v>2010602</v>
      </c>
      <c r="B42" s="186" t="s">
        <v>170</v>
      </c>
      <c r="C42" s="183">
        <v>4</v>
      </c>
      <c r="D42" s="184">
        <v>0</v>
      </c>
      <c r="E42" s="183">
        <v>4</v>
      </c>
    </row>
    <row r="43" customHeight="1" spans="1:5">
      <c r="A43" s="186">
        <v>2010607</v>
      </c>
      <c r="B43" s="186" t="s">
        <v>185</v>
      </c>
      <c r="C43" s="183">
        <v>200</v>
      </c>
      <c r="D43" s="184">
        <v>0</v>
      </c>
      <c r="E43" s="183">
        <v>200</v>
      </c>
    </row>
    <row r="44" customHeight="1" spans="1:5">
      <c r="A44" s="186">
        <v>2010608</v>
      </c>
      <c r="B44" s="186" t="s">
        <v>186</v>
      </c>
      <c r="C44" s="183">
        <v>1200</v>
      </c>
      <c r="D44" s="184">
        <v>0</v>
      </c>
      <c r="E44" s="183">
        <v>1200</v>
      </c>
    </row>
    <row r="45" spans="1:5">
      <c r="A45" s="186">
        <v>2010650</v>
      </c>
      <c r="B45" s="186" t="s">
        <v>163</v>
      </c>
      <c r="C45" s="183">
        <v>161</v>
      </c>
      <c r="D45" s="184">
        <v>134</v>
      </c>
      <c r="E45" s="183">
        <v>295</v>
      </c>
    </row>
    <row r="46" customHeight="1" spans="1:5">
      <c r="A46" s="186">
        <v>2010699</v>
      </c>
      <c r="B46" s="186" t="s">
        <v>187</v>
      </c>
      <c r="C46" s="183">
        <v>172</v>
      </c>
      <c r="D46" s="184">
        <v>410</v>
      </c>
      <c r="E46" s="183">
        <v>582</v>
      </c>
    </row>
    <row r="47" customHeight="1" spans="1:5">
      <c r="A47" s="185">
        <v>20107</v>
      </c>
      <c r="B47" s="185" t="s">
        <v>188</v>
      </c>
      <c r="C47" s="183">
        <v>2300</v>
      </c>
      <c r="D47" s="184">
        <v>-400</v>
      </c>
      <c r="E47" s="183">
        <v>1900</v>
      </c>
    </row>
    <row r="48" spans="1:5">
      <c r="A48" s="186">
        <v>2010701</v>
      </c>
      <c r="B48" s="186" t="s">
        <v>160</v>
      </c>
      <c r="C48" s="183">
        <v>2300</v>
      </c>
      <c r="D48" s="184">
        <v>-400</v>
      </c>
      <c r="E48" s="183">
        <v>1900</v>
      </c>
    </row>
    <row r="49" customHeight="1" spans="1:5">
      <c r="A49" s="186">
        <v>2010710</v>
      </c>
      <c r="B49" s="186" t="s">
        <v>189</v>
      </c>
      <c r="C49" s="187">
        <v>0</v>
      </c>
      <c r="D49" s="184">
        <v>0</v>
      </c>
      <c r="E49" s="183">
        <v>0</v>
      </c>
    </row>
    <row r="50" spans="1:5">
      <c r="A50" s="185">
        <v>20108</v>
      </c>
      <c r="B50" s="185" t="s">
        <v>190</v>
      </c>
      <c r="C50" s="183">
        <v>100</v>
      </c>
      <c r="D50" s="184">
        <v>0</v>
      </c>
      <c r="E50" s="183">
        <v>100</v>
      </c>
    </row>
    <row r="51" customHeight="1" spans="1:5">
      <c r="A51" s="186">
        <v>2010804</v>
      </c>
      <c r="B51" s="186" t="s">
        <v>191</v>
      </c>
      <c r="C51" s="183">
        <v>100</v>
      </c>
      <c r="D51" s="184">
        <v>0</v>
      </c>
      <c r="E51" s="183">
        <v>100</v>
      </c>
    </row>
    <row r="52" customHeight="1" spans="1:5">
      <c r="A52" s="185">
        <v>20111</v>
      </c>
      <c r="B52" s="185" t="s">
        <v>192</v>
      </c>
      <c r="C52" s="183">
        <v>3038</v>
      </c>
      <c r="D52" s="184">
        <v>669</v>
      </c>
      <c r="E52" s="183">
        <v>3707</v>
      </c>
    </row>
    <row r="53" customHeight="1" spans="1:5">
      <c r="A53" s="186">
        <v>2011101</v>
      </c>
      <c r="B53" s="186" t="s">
        <v>160</v>
      </c>
      <c r="C53" s="183">
        <v>2492</v>
      </c>
      <c r="D53" s="184">
        <v>453</v>
      </c>
      <c r="E53" s="183">
        <v>2945</v>
      </c>
    </row>
    <row r="54" spans="1:5">
      <c r="A54" s="186">
        <v>2011150</v>
      </c>
      <c r="B54" s="186" t="s">
        <v>163</v>
      </c>
      <c r="C54" s="183">
        <v>161</v>
      </c>
      <c r="D54" s="184">
        <v>89</v>
      </c>
      <c r="E54" s="183">
        <v>250</v>
      </c>
    </row>
    <row r="55" customHeight="1" spans="1:5">
      <c r="A55" s="186">
        <v>2011199</v>
      </c>
      <c r="B55" s="186" t="s">
        <v>193</v>
      </c>
      <c r="C55" s="183">
        <v>385</v>
      </c>
      <c r="D55" s="184">
        <v>127</v>
      </c>
      <c r="E55" s="183">
        <v>512</v>
      </c>
    </row>
    <row r="56" customHeight="1" spans="1:5">
      <c r="A56" s="185">
        <v>20113</v>
      </c>
      <c r="B56" s="185" t="s">
        <v>194</v>
      </c>
      <c r="C56" s="183">
        <v>12314</v>
      </c>
      <c r="D56" s="184">
        <v>537</v>
      </c>
      <c r="E56" s="183">
        <v>12851</v>
      </c>
    </row>
    <row r="57" customHeight="1" spans="1:5">
      <c r="A57" s="186">
        <v>2011301</v>
      </c>
      <c r="B57" s="186" t="s">
        <v>160</v>
      </c>
      <c r="C57" s="183">
        <v>1052</v>
      </c>
      <c r="D57" s="184">
        <v>143</v>
      </c>
      <c r="E57" s="183">
        <v>1195</v>
      </c>
    </row>
    <row r="58" customHeight="1" spans="1:5">
      <c r="A58" s="186">
        <v>2011308</v>
      </c>
      <c r="B58" s="186" t="s">
        <v>195</v>
      </c>
      <c r="C58" s="183">
        <v>10201</v>
      </c>
      <c r="D58" s="184">
        <v>-421</v>
      </c>
      <c r="E58" s="183">
        <v>9780</v>
      </c>
    </row>
    <row r="59" spans="1:5">
      <c r="A59" s="186">
        <v>2011350</v>
      </c>
      <c r="B59" s="186" t="s">
        <v>163</v>
      </c>
      <c r="C59" s="183">
        <v>317</v>
      </c>
      <c r="D59" s="184">
        <v>64</v>
      </c>
      <c r="E59" s="183">
        <v>381</v>
      </c>
    </row>
    <row r="60" customHeight="1" spans="1:5">
      <c r="A60" s="186">
        <v>2011399</v>
      </c>
      <c r="B60" s="186" t="s">
        <v>196</v>
      </c>
      <c r="C60" s="183">
        <v>744</v>
      </c>
      <c r="D60" s="184">
        <v>751</v>
      </c>
      <c r="E60" s="183">
        <v>1495</v>
      </c>
    </row>
    <row r="61" customHeight="1" spans="1:5">
      <c r="A61" s="185">
        <v>20126</v>
      </c>
      <c r="B61" s="185" t="s">
        <v>197</v>
      </c>
      <c r="C61" s="183">
        <v>479</v>
      </c>
      <c r="D61" s="184">
        <v>70</v>
      </c>
      <c r="E61" s="183">
        <v>549</v>
      </c>
    </row>
    <row r="62" s="167" customFormat="1" customHeight="1" spans="1:5">
      <c r="A62" s="186">
        <v>2012601</v>
      </c>
      <c r="B62" s="186" t="s">
        <v>160</v>
      </c>
      <c r="C62" s="183">
        <v>323</v>
      </c>
      <c r="D62" s="184">
        <v>71</v>
      </c>
      <c r="E62" s="183">
        <v>394</v>
      </c>
    </row>
    <row r="63" spans="1:5">
      <c r="A63" s="186">
        <v>2012604</v>
      </c>
      <c r="B63" s="186" t="s">
        <v>198</v>
      </c>
      <c r="C63" s="183">
        <v>156</v>
      </c>
      <c r="D63" s="184">
        <v>-1</v>
      </c>
      <c r="E63" s="183">
        <v>155</v>
      </c>
    </row>
    <row r="64" customHeight="1" spans="1:5">
      <c r="A64" s="186">
        <v>2012699</v>
      </c>
      <c r="B64" s="186" t="s">
        <v>199</v>
      </c>
      <c r="C64" s="187">
        <v>0</v>
      </c>
      <c r="D64" s="184">
        <v>0</v>
      </c>
      <c r="E64" s="183">
        <v>0</v>
      </c>
    </row>
    <row r="65" s="167" customFormat="1" customHeight="1" spans="1:5">
      <c r="A65" s="185">
        <v>20128</v>
      </c>
      <c r="B65" s="185" t="s">
        <v>200</v>
      </c>
      <c r="C65" s="183">
        <v>175</v>
      </c>
      <c r="D65" s="184">
        <v>76</v>
      </c>
      <c r="E65" s="183">
        <v>251</v>
      </c>
    </row>
    <row r="66" customHeight="1" spans="1:5">
      <c r="A66" s="186">
        <v>2012801</v>
      </c>
      <c r="B66" s="186" t="s">
        <v>160</v>
      </c>
      <c r="C66" s="183">
        <v>79</v>
      </c>
      <c r="D66" s="184">
        <v>26</v>
      </c>
      <c r="E66" s="183">
        <v>105</v>
      </c>
    </row>
    <row r="67" spans="1:5">
      <c r="A67" s="186">
        <v>2012850</v>
      </c>
      <c r="B67" s="186" t="s">
        <v>163</v>
      </c>
      <c r="C67" s="183">
        <v>80</v>
      </c>
      <c r="D67" s="184">
        <v>31</v>
      </c>
      <c r="E67" s="183">
        <v>111</v>
      </c>
    </row>
    <row r="68" customHeight="1" spans="1:5">
      <c r="A68" s="186">
        <v>2012899</v>
      </c>
      <c r="B68" s="186" t="s">
        <v>201</v>
      </c>
      <c r="C68" s="183">
        <v>16</v>
      </c>
      <c r="D68" s="184">
        <v>19</v>
      </c>
      <c r="E68" s="183">
        <v>35</v>
      </c>
    </row>
    <row r="69" customHeight="1" spans="1:5">
      <c r="A69" s="185">
        <v>20129</v>
      </c>
      <c r="B69" s="185" t="s">
        <v>202</v>
      </c>
      <c r="C69" s="183">
        <v>973</v>
      </c>
      <c r="D69" s="184">
        <v>563</v>
      </c>
      <c r="E69" s="184">
        <v>1536</v>
      </c>
    </row>
    <row r="70" customHeight="1" spans="1:5">
      <c r="A70" s="186">
        <v>2012901</v>
      </c>
      <c r="B70" s="186" t="s">
        <v>160</v>
      </c>
      <c r="C70" s="183">
        <v>181</v>
      </c>
      <c r="D70" s="184">
        <v>298</v>
      </c>
      <c r="E70" s="183">
        <v>479</v>
      </c>
    </row>
    <row r="71" customHeight="1" spans="1:5">
      <c r="A71" s="186">
        <v>2012902</v>
      </c>
      <c r="B71" s="186" t="s">
        <v>170</v>
      </c>
      <c r="C71" s="183">
        <v>12</v>
      </c>
      <c r="D71" s="184"/>
      <c r="E71" s="183">
        <v>12</v>
      </c>
    </row>
    <row r="72" customHeight="1" spans="1:5">
      <c r="A72" s="186">
        <v>2012906</v>
      </c>
      <c r="B72" s="186" t="s">
        <v>203</v>
      </c>
      <c r="C72" s="187">
        <v>0</v>
      </c>
      <c r="D72" s="184">
        <v>0</v>
      </c>
      <c r="E72" s="183">
        <v>0</v>
      </c>
    </row>
    <row r="73" spans="1:5">
      <c r="A73" s="186">
        <v>2012950</v>
      </c>
      <c r="B73" s="186" t="s">
        <v>163</v>
      </c>
      <c r="C73" s="183">
        <v>158</v>
      </c>
      <c r="D73" s="184">
        <v>16</v>
      </c>
      <c r="E73" s="183">
        <v>174</v>
      </c>
    </row>
    <row r="74" customHeight="1" spans="1:5">
      <c r="A74" s="186">
        <v>2012999</v>
      </c>
      <c r="B74" s="186" t="s">
        <v>204</v>
      </c>
      <c r="C74" s="183">
        <v>622</v>
      </c>
      <c r="D74" s="184">
        <v>249</v>
      </c>
      <c r="E74" s="183">
        <v>871</v>
      </c>
    </row>
    <row r="75" s="167" customFormat="1" customHeight="1" spans="1:5">
      <c r="A75" s="185">
        <v>20131</v>
      </c>
      <c r="B75" s="185" t="s">
        <v>205</v>
      </c>
      <c r="C75" s="183">
        <v>1900</v>
      </c>
      <c r="D75" s="184">
        <v>402</v>
      </c>
      <c r="E75" s="183">
        <v>2302</v>
      </c>
    </row>
    <row r="76" customHeight="1" spans="1:5">
      <c r="A76" s="186">
        <v>2013101</v>
      </c>
      <c r="B76" s="186" t="s">
        <v>160</v>
      </c>
      <c r="C76" s="183">
        <v>526</v>
      </c>
      <c r="D76" s="184">
        <v>321</v>
      </c>
      <c r="E76" s="183">
        <v>847</v>
      </c>
    </row>
    <row r="77" customHeight="1" spans="1:5">
      <c r="A77" s="186">
        <v>2013103</v>
      </c>
      <c r="B77" s="186" t="s">
        <v>206</v>
      </c>
      <c r="C77" s="187">
        <v>0</v>
      </c>
      <c r="D77" s="184">
        <v>0</v>
      </c>
      <c r="E77" s="183">
        <v>0</v>
      </c>
    </row>
    <row r="78" spans="1:5">
      <c r="A78" s="186">
        <v>2013150</v>
      </c>
      <c r="B78" s="186" t="s">
        <v>163</v>
      </c>
      <c r="C78" s="183">
        <v>332</v>
      </c>
      <c r="D78" s="184">
        <v>75</v>
      </c>
      <c r="E78" s="183">
        <v>407</v>
      </c>
    </row>
    <row r="79" customHeight="1" spans="1:5">
      <c r="A79" s="186">
        <v>2013199</v>
      </c>
      <c r="B79" s="186" t="s">
        <v>207</v>
      </c>
      <c r="C79" s="183">
        <v>1042</v>
      </c>
      <c r="D79" s="184">
        <v>6</v>
      </c>
      <c r="E79" s="183">
        <v>1048</v>
      </c>
    </row>
    <row r="80" customHeight="1" spans="1:5">
      <c r="A80" s="185">
        <v>20132</v>
      </c>
      <c r="B80" s="185" t="s">
        <v>208</v>
      </c>
      <c r="C80" s="183">
        <v>2269</v>
      </c>
      <c r="D80" s="184">
        <v>-221</v>
      </c>
      <c r="E80" s="183">
        <v>2048</v>
      </c>
    </row>
    <row r="81" customHeight="1" spans="1:5">
      <c r="A81" s="186">
        <v>2013201</v>
      </c>
      <c r="B81" s="186" t="s">
        <v>160</v>
      </c>
      <c r="C81" s="183">
        <v>661</v>
      </c>
      <c r="D81" s="184">
        <v>259</v>
      </c>
      <c r="E81" s="183">
        <v>920</v>
      </c>
    </row>
    <row r="82" customHeight="1" spans="1:5">
      <c r="A82" s="186">
        <v>2013202</v>
      </c>
      <c r="B82" s="186" t="s">
        <v>170</v>
      </c>
      <c r="C82" s="183">
        <v>106</v>
      </c>
      <c r="D82" s="184">
        <v>-93</v>
      </c>
      <c r="E82" s="183">
        <v>13</v>
      </c>
    </row>
    <row r="83" customHeight="1" spans="1:5">
      <c r="A83" s="186">
        <v>2013204</v>
      </c>
      <c r="B83" s="186" t="s">
        <v>209</v>
      </c>
      <c r="C83" s="183">
        <v>74</v>
      </c>
      <c r="D83" s="184">
        <v>0</v>
      </c>
      <c r="E83" s="183">
        <v>74</v>
      </c>
    </row>
    <row r="84" spans="1:5">
      <c r="A84" s="186">
        <v>2013250</v>
      </c>
      <c r="B84" s="186" t="s">
        <v>163</v>
      </c>
      <c r="C84" s="183">
        <v>197</v>
      </c>
      <c r="D84" s="184">
        <v>-24</v>
      </c>
      <c r="E84" s="183">
        <v>173</v>
      </c>
    </row>
    <row r="85" customHeight="1" spans="1:5">
      <c r="A85" s="186">
        <v>2013299</v>
      </c>
      <c r="B85" s="186" t="s">
        <v>210</v>
      </c>
      <c r="C85" s="183">
        <v>1231</v>
      </c>
      <c r="D85" s="184">
        <v>-363</v>
      </c>
      <c r="E85" s="183">
        <v>868</v>
      </c>
    </row>
    <row r="86" customHeight="1" spans="1:5">
      <c r="A86" s="185">
        <v>20133</v>
      </c>
      <c r="B86" s="185" t="s">
        <v>211</v>
      </c>
      <c r="C86" s="183">
        <v>1711</v>
      </c>
      <c r="D86" s="184">
        <v>793</v>
      </c>
      <c r="E86" s="183">
        <v>2504</v>
      </c>
    </row>
    <row r="87" s="167" customFormat="1" customHeight="1" spans="1:5">
      <c r="A87" s="186">
        <v>2013301</v>
      </c>
      <c r="B87" s="186" t="s">
        <v>160</v>
      </c>
      <c r="C87" s="183">
        <v>230</v>
      </c>
      <c r="D87" s="184">
        <v>327</v>
      </c>
      <c r="E87" s="183">
        <v>557</v>
      </c>
    </row>
    <row r="88" spans="1:5">
      <c r="A88" s="186">
        <v>2013350</v>
      </c>
      <c r="B88" s="186" t="s">
        <v>163</v>
      </c>
      <c r="C88" s="183">
        <v>348</v>
      </c>
      <c r="D88" s="184">
        <v>-3</v>
      </c>
      <c r="E88" s="183">
        <v>345</v>
      </c>
    </row>
    <row r="89" customHeight="1" spans="1:5">
      <c r="A89" s="186">
        <v>2013399</v>
      </c>
      <c r="B89" s="186" t="s">
        <v>212</v>
      </c>
      <c r="C89" s="183">
        <v>1133</v>
      </c>
      <c r="D89" s="184">
        <v>469</v>
      </c>
      <c r="E89" s="183">
        <v>1602</v>
      </c>
    </row>
    <row r="90" customHeight="1" spans="1:5">
      <c r="A90" s="185">
        <v>20134</v>
      </c>
      <c r="B90" s="185" t="s">
        <v>213</v>
      </c>
      <c r="C90" s="183">
        <v>343</v>
      </c>
      <c r="D90" s="184">
        <v>92</v>
      </c>
      <c r="E90" s="183">
        <v>435</v>
      </c>
    </row>
    <row r="91" spans="1:5">
      <c r="A91" s="186">
        <v>2013401</v>
      </c>
      <c r="B91" s="186" t="s">
        <v>160</v>
      </c>
      <c r="C91" s="183">
        <v>248</v>
      </c>
      <c r="D91" s="184">
        <v>90</v>
      </c>
      <c r="E91" s="183">
        <v>338</v>
      </c>
    </row>
    <row r="92" customHeight="1" spans="1:5">
      <c r="A92" s="186">
        <v>2013499</v>
      </c>
      <c r="B92" s="186" t="s">
        <v>214</v>
      </c>
      <c r="C92" s="183">
        <v>95</v>
      </c>
      <c r="D92" s="184">
        <v>2</v>
      </c>
      <c r="E92" s="183">
        <v>97</v>
      </c>
    </row>
    <row r="93" customHeight="1" spans="1:5">
      <c r="A93" s="185">
        <v>20136</v>
      </c>
      <c r="B93" s="185" t="s">
        <v>215</v>
      </c>
      <c r="C93" s="183">
        <v>643</v>
      </c>
      <c r="D93" s="184">
        <v>93</v>
      </c>
      <c r="E93" s="183">
        <v>736</v>
      </c>
    </row>
    <row r="94" spans="1:5">
      <c r="A94" s="186">
        <v>2013601</v>
      </c>
      <c r="B94" s="186" t="s">
        <v>160</v>
      </c>
      <c r="C94" s="183">
        <v>229</v>
      </c>
      <c r="D94" s="184">
        <v>97</v>
      </c>
      <c r="E94" s="183">
        <v>326</v>
      </c>
    </row>
    <row r="95" customHeight="1" spans="1:5">
      <c r="A95" s="186">
        <v>2013699</v>
      </c>
      <c r="B95" s="186" t="s">
        <v>215</v>
      </c>
      <c r="C95" s="183">
        <v>414</v>
      </c>
      <c r="D95" s="184">
        <v>-4</v>
      </c>
      <c r="E95" s="183">
        <v>410</v>
      </c>
    </row>
    <row r="96" customHeight="1" spans="1:5">
      <c r="A96" s="185">
        <v>20138</v>
      </c>
      <c r="B96" s="185" t="s">
        <v>216</v>
      </c>
      <c r="C96" s="183">
        <v>3410</v>
      </c>
      <c r="D96" s="184">
        <v>104</v>
      </c>
      <c r="E96" s="184">
        <v>3514</v>
      </c>
    </row>
    <row r="97" customHeight="1" spans="1:5">
      <c r="A97" s="186">
        <v>2013801</v>
      </c>
      <c r="B97" s="186" t="s">
        <v>160</v>
      </c>
      <c r="C97" s="183">
        <v>2645</v>
      </c>
      <c r="D97" s="184">
        <v>195</v>
      </c>
      <c r="E97" s="183">
        <v>2840</v>
      </c>
    </row>
    <row r="98" customHeight="1" spans="1:5">
      <c r="A98" s="186">
        <v>2013810</v>
      </c>
      <c r="B98" s="186" t="s">
        <v>217</v>
      </c>
      <c r="C98" s="183">
        <v>12</v>
      </c>
      <c r="D98" s="184">
        <v>0</v>
      </c>
      <c r="E98" s="183">
        <v>12</v>
      </c>
    </row>
    <row r="99" customHeight="1" spans="1:5">
      <c r="A99" s="186">
        <v>2013812</v>
      </c>
      <c r="B99" s="186" t="s">
        <v>218</v>
      </c>
      <c r="C99" s="183">
        <v>21</v>
      </c>
      <c r="D99" s="184">
        <v>3</v>
      </c>
      <c r="E99" s="183">
        <v>24</v>
      </c>
    </row>
    <row r="100" customHeight="1" spans="1:5">
      <c r="A100" s="186">
        <v>2013814</v>
      </c>
      <c r="B100" s="186" t="s">
        <v>219</v>
      </c>
      <c r="C100" s="183">
        <v>3</v>
      </c>
      <c r="D100" s="184">
        <v>0</v>
      </c>
      <c r="E100" s="183">
        <v>3</v>
      </c>
    </row>
    <row r="101" customHeight="1" spans="1:5">
      <c r="A101" s="186">
        <v>2013815</v>
      </c>
      <c r="B101" s="186" t="s">
        <v>220</v>
      </c>
      <c r="C101" s="187">
        <v>0</v>
      </c>
      <c r="D101" s="184">
        <v>0</v>
      </c>
      <c r="E101" s="183">
        <v>0</v>
      </c>
    </row>
    <row r="102" customHeight="1" spans="1:5">
      <c r="A102" s="186">
        <v>2013816</v>
      </c>
      <c r="B102" s="186" t="s">
        <v>221</v>
      </c>
      <c r="C102" s="183">
        <v>237</v>
      </c>
      <c r="D102" s="184">
        <v>-94</v>
      </c>
      <c r="E102" s="183">
        <v>143</v>
      </c>
    </row>
    <row r="103" spans="1:5">
      <c r="A103" s="186">
        <v>2013850</v>
      </c>
      <c r="B103" s="186" t="s">
        <v>163</v>
      </c>
      <c r="C103" s="183">
        <v>64</v>
      </c>
      <c r="D103" s="184">
        <v>9</v>
      </c>
      <c r="E103" s="183">
        <v>73</v>
      </c>
    </row>
    <row r="104" ht="17.15" customHeight="1" spans="1:5">
      <c r="A104" s="186">
        <v>2013899</v>
      </c>
      <c r="B104" s="186" t="s">
        <v>222</v>
      </c>
      <c r="C104" s="183">
        <v>428</v>
      </c>
      <c r="D104" s="184">
        <v>-9</v>
      </c>
      <c r="E104" s="183">
        <v>419</v>
      </c>
    </row>
    <row r="105" ht="17.15" customHeight="1" spans="1:5">
      <c r="A105" s="185">
        <v>20139</v>
      </c>
      <c r="B105" s="185" t="s">
        <v>223</v>
      </c>
      <c r="C105" s="183"/>
      <c r="D105" s="184">
        <v>112</v>
      </c>
      <c r="E105" s="183">
        <v>112</v>
      </c>
    </row>
    <row r="106" ht="17.15" customHeight="1" spans="1:5">
      <c r="A106" s="186">
        <v>2013901</v>
      </c>
      <c r="B106" s="186" t="s">
        <v>160</v>
      </c>
      <c r="C106" s="183"/>
      <c r="D106" s="184">
        <v>112</v>
      </c>
      <c r="E106" s="183">
        <v>112</v>
      </c>
    </row>
    <row r="107" spans="1:5">
      <c r="A107" s="185">
        <v>20140</v>
      </c>
      <c r="B107" s="185" t="s">
        <v>172</v>
      </c>
      <c r="C107" s="183">
        <v>588</v>
      </c>
      <c r="D107" s="184">
        <v>192</v>
      </c>
      <c r="E107" s="183">
        <v>780</v>
      </c>
    </row>
    <row r="108" spans="1:5">
      <c r="A108" s="186">
        <v>2014001</v>
      </c>
      <c r="B108" s="186" t="s">
        <v>160</v>
      </c>
      <c r="C108" s="183">
        <v>302</v>
      </c>
      <c r="D108" s="184">
        <v>207</v>
      </c>
      <c r="E108" s="183">
        <v>509</v>
      </c>
    </row>
    <row r="109" customHeight="1" spans="1:5">
      <c r="A109" s="186">
        <v>2014099</v>
      </c>
      <c r="B109" s="186" t="s">
        <v>224</v>
      </c>
      <c r="C109" s="183">
        <v>286</v>
      </c>
      <c r="D109" s="184">
        <v>-15</v>
      </c>
      <c r="E109" s="183">
        <v>271</v>
      </c>
    </row>
    <row r="110" spans="1:5">
      <c r="A110" s="185">
        <v>20199</v>
      </c>
      <c r="B110" s="185" t="s">
        <v>225</v>
      </c>
      <c r="C110" s="183">
        <v>42</v>
      </c>
      <c r="D110" s="184">
        <v>550</v>
      </c>
      <c r="E110" s="183">
        <v>592</v>
      </c>
    </row>
    <row r="111" customHeight="1" spans="1:5">
      <c r="A111" s="186">
        <v>2019999</v>
      </c>
      <c r="B111" s="186" t="s">
        <v>225</v>
      </c>
      <c r="C111" s="183">
        <v>42</v>
      </c>
      <c r="D111" s="184">
        <v>550</v>
      </c>
      <c r="E111" s="183">
        <v>592</v>
      </c>
    </row>
    <row r="112" spans="1:5">
      <c r="A112" s="182">
        <v>203</v>
      </c>
      <c r="B112" s="182" t="s">
        <v>16</v>
      </c>
      <c r="C112" s="183">
        <v>529</v>
      </c>
      <c r="D112" s="184">
        <v>-128</v>
      </c>
      <c r="E112" s="183">
        <v>401</v>
      </c>
    </row>
    <row r="113" spans="1:5">
      <c r="A113" s="185">
        <v>20306</v>
      </c>
      <c r="B113" s="185" t="s">
        <v>226</v>
      </c>
      <c r="C113" s="183">
        <v>163</v>
      </c>
      <c r="D113" s="184">
        <v>74</v>
      </c>
      <c r="E113" s="183">
        <v>237</v>
      </c>
    </row>
    <row r="114" customHeight="1" spans="1:5">
      <c r="A114" s="186">
        <v>2030601</v>
      </c>
      <c r="B114" s="186" t="s">
        <v>227</v>
      </c>
      <c r="C114" s="183">
        <v>26</v>
      </c>
      <c r="D114" s="184">
        <v>0</v>
      </c>
      <c r="E114" s="183">
        <v>26</v>
      </c>
    </row>
    <row r="115" customHeight="1" spans="1:5">
      <c r="A115" s="186">
        <v>2030607</v>
      </c>
      <c r="B115" s="186" t="s">
        <v>228</v>
      </c>
      <c r="C115" s="183">
        <v>132</v>
      </c>
      <c r="D115" s="184">
        <v>74</v>
      </c>
      <c r="E115" s="183">
        <v>206</v>
      </c>
    </row>
    <row r="116" customHeight="1" spans="1:5">
      <c r="A116" s="186">
        <v>2030699</v>
      </c>
      <c r="B116" s="186" t="s">
        <v>229</v>
      </c>
      <c r="C116" s="183">
        <v>5</v>
      </c>
      <c r="D116" s="184">
        <v>0</v>
      </c>
      <c r="E116" s="183">
        <v>5</v>
      </c>
    </row>
    <row r="117" spans="1:5">
      <c r="A117" s="185">
        <v>20399</v>
      </c>
      <c r="B117" s="185" t="s">
        <v>230</v>
      </c>
      <c r="C117" s="183">
        <v>366</v>
      </c>
      <c r="D117" s="184">
        <v>-202</v>
      </c>
      <c r="E117" s="183">
        <v>164</v>
      </c>
    </row>
    <row r="118" customHeight="1" spans="1:5">
      <c r="A118" s="186">
        <v>2039999</v>
      </c>
      <c r="B118" s="186" t="s">
        <v>230</v>
      </c>
      <c r="C118" s="183">
        <v>366</v>
      </c>
      <c r="D118" s="184">
        <v>-202</v>
      </c>
      <c r="E118" s="183">
        <v>164</v>
      </c>
    </row>
    <row r="119" customHeight="1" spans="1:5">
      <c r="A119" s="182">
        <v>204</v>
      </c>
      <c r="B119" s="182" t="s">
        <v>18</v>
      </c>
      <c r="C119" s="183">
        <v>19217</v>
      </c>
      <c r="D119" s="184">
        <v>5628</v>
      </c>
      <c r="E119" s="183">
        <v>24845</v>
      </c>
    </row>
    <row r="120" customHeight="1" spans="1:5">
      <c r="A120" s="185">
        <v>20402</v>
      </c>
      <c r="B120" s="185" t="s">
        <v>231</v>
      </c>
      <c r="C120" s="183">
        <v>16765</v>
      </c>
      <c r="D120" s="184">
        <v>4922</v>
      </c>
      <c r="E120" s="183">
        <v>21687</v>
      </c>
    </row>
    <row r="121" customHeight="1" spans="1:5">
      <c r="A121" s="186">
        <v>2040201</v>
      </c>
      <c r="B121" s="186" t="s">
        <v>160</v>
      </c>
      <c r="C121" s="183">
        <v>11671</v>
      </c>
      <c r="D121" s="184">
        <v>1083</v>
      </c>
      <c r="E121" s="183">
        <v>12754</v>
      </c>
    </row>
    <row r="122" customHeight="1" spans="1:5">
      <c r="A122" s="186">
        <v>2040219</v>
      </c>
      <c r="B122" s="186" t="s">
        <v>185</v>
      </c>
      <c r="C122" s="183">
        <v>1832</v>
      </c>
      <c r="D122" s="184">
        <v>0</v>
      </c>
      <c r="E122" s="183">
        <v>1832</v>
      </c>
    </row>
    <row r="123" spans="1:5">
      <c r="A123" s="186">
        <v>2040220</v>
      </c>
      <c r="B123" s="186" t="s">
        <v>232</v>
      </c>
      <c r="C123" s="183">
        <v>3213</v>
      </c>
      <c r="D123" s="184">
        <v>1326</v>
      </c>
      <c r="E123" s="183">
        <v>4539</v>
      </c>
    </row>
    <row r="124" customHeight="1" spans="1:5">
      <c r="A124" s="186">
        <v>2040299</v>
      </c>
      <c r="B124" s="186" t="s">
        <v>233</v>
      </c>
      <c r="C124" s="183">
        <v>49</v>
      </c>
      <c r="D124" s="184">
        <v>2513</v>
      </c>
      <c r="E124" s="183">
        <v>2562</v>
      </c>
    </row>
    <row r="125" spans="1:5">
      <c r="A125" s="185">
        <v>20406</v>
      </c>
      <c r="B125" s="185" t="s">
        <v>234</v>
      </c>
      <c r="C125" s="183">
        <v>2051</v>
      </c>
      <c r="D125" s="184">
        <v>544</v>
      </c>
      <c r="E125" s="183">
        <v>2595</v>
      </c>
    </row>
    <row r="126" spans="1:5">
      <c r="A126" s="186">
        <v>2040601</v>
      </c>
      <c r="B126" s="186" t="s">
        <v>160</v>
      </c>
      <c r="C126" s="183">
        <v>1728</v>
      </c>
      <c r="D126" s="184">
        <v>429</v>
      </c>
      <c r="E126" s="183">
        <v>2157</v>
      </c>
    </row>
    <row r="127" customHeight="1" spans="1:5">
      <c r="A127" s="186">
        <v>2040604</v>
      </c>
      <c r="B127" s="186" t="s">
        <v>235</v>
      </c>
      <c r="C127" s="183">
        <v>78</v>
      </c>
      <c r="D127" s="184">
        <v>1</v>
      </c>
      <c r="E127" s="183">
        <v>79</v>
      </c>
    </row>
    <row r="128" customHeight="1" spans="1:5">
      <c r="A128" s="186">
        <v>2040610</v>
      </c>
      <c r="B128" s="186" t="s">
        <v>236</v>
      </c>
      <c r="C128" s="187">
        <v>0</v>
      </c>
      <c r="D128" s="184">
        <v>20</v>
      </c>
      <c r="E128" s="183">
        <v>20</v>
      </c>
    </row>
    <row r="129" spans="1:5">
      <c r="A129" s="186">
        <v>2040650</v>
      </c>
      <c r="B129" s="186" t="s">
        <v>163</v>
      </c>
      <c r="C129" s="183">
        <v>245</v>
      </c>
      <c r="D129" s="184">
        <v>52</v>
      </c>
      <c r="E129" s="183">
        <v>297</v>
      </c>
    </row>
    <row r="130" customHeight="1" spans="1:5">
      <c r="A130" s="186">
        <v>2040699</v>
      </c>
      <c r="B130" s="186" t="s">
        <v>237</v>
      </c>
      <c r="C130" s="187">
        <v>0</v>
      </c>
      <c r="D130" s="184">
        <v>42</v>
      </c>
      <c r="E130" s="183">
        <v>42</v>
      </c>
    </row>
    <row r="131" customHeight="1" spans="1:5">
      <c r="A131" s="185">
        <v>20499</v>
      </c>
      <c r="B131" s="185" t="s">
        <v>238</v>
      </c>
      <c r="C131" s="183">
        <v>401</v>
      </c>
      <c r="D131" s="184">
        <v>162</v>
      </c>
      <c r="E131" s="183">
        <v>563</v>
      </c>
    </row>
    <row r="132" customHeight="1" spans="1:5">
      <c r="A132" s="186">
        <v>2049999</v>
      </c>
      <c r="B132" s="186" t="s">
        <v>238</v>
      </c>
      <c r="C132" s="183">
        <v>401</v>
      </c>
      <c r="D132" s="184">
        <v>162</v>
      </c>
      <c r="E132" s="183">
        <v>563</v>
      </c>
    </row>
    <row r="133" customHeight="1" spans="1:5">
      <c r="A133" s="182">
        <v>205</v>
      </c>
      <c r="B133" s="182" t="s">
        <v>20</v>
      </c>
      <c r="C133" s="183">
        <v>131626</v>
      </c>
      <c r="D133" s="184">
        <v>32112</v>
      </c>
      <c r="E133" s="183">
        <v>163738</v>
      </c>
    </row>
    <row r="134" customHeight="1" spans="1:5">
      <c r="A134" s="185">
        <v>20501</v>
      </c>
      <c r="B134" s="185" t="s">
        <v>239</v>
      </c>
      <c r="C134" s="183">
        <v>1481</v>
      </c>
      <c r="D134" s="184">
        <v>1228</v>
      </c>
      <c r="E134" s="183">
        <v>2709</v>
      </c>
    </row>
    <row r="135" spans="1:5">
      <c r="A135" s="186">
        <v>2050101</v>
      </c>
      <c r="B135" s="186" t="s">
        <v>160</v>
      </c>
      <c r="C135" s="183">
        <v>828</v>
      </c>
      <c r="D135" s="184">
        <v>-42</v>
      </c>
      <c r="E135" s="183">
        <v>786</v>
      </c>
    </row>
    <row r="136" customHeight="1" spans="1:5">
      <c r="A136" s="186">
        <v>2050199</v>
      </c>
      <c r="B136" s="186" t="s">
        <v>240</v>
      </c>
      <c r="C136" s="183">
        <v>653</v>
      </c>
      <c r="D136" s="184">
        <v>1270</v>
      </c>
      <c r="E136" s="183">
        <v>1923</v>
      </c>
    </row>
    <row r="137" customHeight="1" spans="1:5">
      <c r="A137" s="185">
        <v>20502</v>
      </c>
      <c r="B137" s="185" t="s">
        <v>241</v>
      </c>
      <c r="C137" s="183">
        <v>122446</v>
      </c>
      <c r="D137" s="184">
        <v>27147</v>
      </c>
      <c r="E137" s="183">
        <v>149593</v>
      </c>
    </row>
    <row r="138" customHeight="1" spans="1:5">
      <c r="A138" s="186">
        <v>2050201</v>
      </c>
      <c r="B138" s="186" t="s">
        <v>242</v>
      </c>
      <c r="C138" s="183">
        <v>5672</v>
      </c>
      <c r="D138" s="184">
        <v>1195</v>
      </c>
      <c r="E138" s="183">
        <v>6867</v>
      </c>
    </row>
    <row r="139" s="167" customFormat="1" customHeight="1" spans="1:5">
      <c r="A139" s="186">
        <v>2050202</v>
      </c>
      <c r="B139" s="186" t="s">
        <v>243</v>
      </c>
      <c r="C139" s="183">
        <v>58486</v>
      </c>
      <c r="D139" s="184">
        <v>6582</v>
      </c>
      <c r="E139" s="183">
        <v>65068</v>
      </c>
    </row>
    <row r="140" spans="1:5">
      <c r="A140" s="186">
        <v>2050203</v>
      </c>
      <c r="B140" s="186" t="s">
        <v>244</v>
      </c>
      <c r="C140" s="183">
        <v>38559</v>
      </c>
      <c r="D140" s="184">
        <v>8897</v>
      </c>
      <c r="E140" s="183">
        <v>47456</v>
      </c>
    </row>
    <row r="141" customHeight="1" spans="1:5">
      <c r="A141" s="186">
        <v>2050204</v>
      </c>
      <c r="B141" s="186" t="s">
        <v>245</v>
      </c>
      <c r="C141" s="183">
        <v>19482</v>
      </c>
      <c r="D141" s="184">
        <v>10648</v>
      </c>
      <c r="E141" s="183">
        <v>30130</v>
      </c>
    </row>
    <row r="142" s="168" customFormat="1" customHeight="1" spans="1:5">
      <c r="A142" s="186">
        <v>2050205</v>
      </c>
      <c r="B142" s="186" t="s">
        <v>246</v>
      </c>
      <c r="C142" s="183">
        <v>237</v>
      </c>
      <c r="D142" s="184">
        <v>-170</v>
      </c>
      <c r="E142" s="183">
        <v>67</v>
      </c>
    </row>
    <row r="143" spans="1:5">
      <c r="A143" s="186">
        <v>2050299</v>
      </c>
      <c r="B143" s="186" t="s">
        <v>247</v>
      </c>
      <c r="C143" s="183">
        <v>10</v>
      </c>
      <c r="D143" s="184">
        <v>-5</v>
      </c>
      <c r="E143" s="183">
        <v>5</v>
      </c>
    </row>
    <row r="144" customHeight="1" spans="1:5">
      <c r="A144" s="185">
        <v>20503</v>
      </c>
      <c r="B144" s="185" t="s">
        <v>248</v>
      </c>
      <c r="C144" s="183">
        <v>5746</v>
      </c>
      <c r="D144" s="184">
        <v>1473</v>
      </c>
      <c r="E144" s="183">
        <v>7219</v>
      </c>
    </row>
    <row r="145" customHeight="1" spans="1:5">
      <c r="A145" s="186">
        <v>2050301</v>
      </c>
      <c r="B145" s="186" t="s">
        <v>249</v>
      </c>
      <c r="C145" s="187">
        <v>0</v>
      </c>
      <c r="D145" s="184">
        <v>0</v>
      </c>
      <c r="E145" s="183">
        <v>0</v>
      </c>
    </row>
    <row r="146" spans="1:5">
      <c r="A146" s="186">
        <v>2050302</v>
      </c>
      <c r="B146" s="186" t="s">
        <v>250</v>
      </c>
      <c r="C146" s="183">
        <v>5742</v>
      </c>
      <c r="D146" s="184">
        <v>1197</v>
      </c>
      <c r="E146" s="183">
        <v>6939</v>
      </c>
    </row>
    <row r="147" customHeight="1" spans="1:5">
      <c r="A147" s="186">
        <v>2050303</v>
      </c>
      <c r="B147" s="186" t="s">
        <v>251</v>
      </c>
      <c r="C147" s="183">
        <v>4</v>
      </c>
      <c r="D147" s="184">
        <v>276</v>
      </c>
      <c r="E147" s="183">
        <v>280</v>
      </c>
    </row>
    <row r="148" spans="1:5">
      <c r="A148" s="186">
        <v>2050399</v>
      </c>
      <c r="B148" s="186" t="s">
        <v>252</v>
      </c>
      <c r="C148" s="187">
        <v>0</v>
      </c>
      <c r="D148" s="184">
        <v>0</v>
      </c>
      <c r="E148" s="183">
        <v>0</v>
      </c>
    </row>
    <row r="149" spans="1:5">
      <c r="A149" s="185">
        <v>20507</v>
      </c>
      <c r="B149" s="185" t="s">
        <v>253</v>
      </c>
      <c r="C149" s="183">
        <v>525</v>
      </c>
      <c r="D149" s="184">
        <v>1507</v>
      </c>
      <c r="E149" s="183">
        <v>2032</v>
      </c>
    </row>
    <row r="150" customHeight="1" spans="1:5">
      <c r="A150" s="186">
        <v>2050701</v>
      </c>
      <c r="B150" s="186" t="s">
        <v>254</v>
      </c>
      <c r="C150" s="183">
        <v>525</v>
      </c>
      <c r="D150" s="184">
        <v>162</v>
      </c>
      <c r="E150" s="183">
        <v>687</v>
      </c>
    </row>
    <row r="151" customHeight="1" spans="1:5">
      <c r="A151" s="186">
        <v>2050702</v>
      </c>
      <c r="B151" s="186" t="s">
        <v>255</v>
      </c>
      <c r="C151" s="187">
        <v>0</v>
      </c>
      <c r="D151" s="184">
        <v>1345</v>
      </c>
      <c r="E151" s="183">
        <v>1345</v>
      </c>
    </row>
    <row r="152" spans="1:5">
      <c r="A152" s="185">
        <v>20508</v>
      </c>
      <c r="B152" s="185" t="s">
        <v>256</v>
      </c>
      <c r="C152" s="183">
        <v>1428</v>
      </c>
      <c r="D152" s="184">
        <v>605</v>
      </c>
      <c r="E152" s="183">
        <v>2033</v>
      </c>
    </row>
    <row r="153" s="167" customFormat="1" customHeight="1" spans="1:5">
      <c r="A153" s="186">
        <v>2050801</v>
      </c>
      <c r="B153" s="186" t="s">
        <v>257</v>
      </c>
      <c r="C153" s="183">
        <v>1024</v>
      </c>
      <c r="D153" s="184">
        <v>489</v>
      </c>
      <c r="E153" s="183">
        <v>1513</v>
      </c>
    </row>
    <row r="154" customHeight="1" spans="1:5">
      <c r="A154" s="186">
        <v>2050802</v>
      </c>
      <c r="B154" s="186" t="s">
        <v>258</v>
      </c>
      <c r="C154" s="183">
        <v>404</v>
      </c>
      <c r="D154" s="184">
        <v>116</v>
      </c>
      <c r="E154" s="183">
        <v>520</v>
      </c>
    </row>
    <row r="155" s="167" customFormat="1" spans="1:5">
      <c r="A155" s="185">
        <v>20599</v>
      </c>
      <c r="B155" s="185" t="s">
        <v>259</v>
      </c>
      <c r="C155" s="187">
        <v>0</v>
      </c>
      <c r="D155" s="184">
        <v>152</v>
      </c>
      <c r="E155" s="183">
        <v>152</v>
      </c>
    </row>
    <row r="156" s="167" customFormat="1" customHeight="1" spans="1:5">
      <c r="A156" s="186">
        <v>2059999</v>
      </c>
      <c r="B156" s="186" t="s">
        <v>259</v>
      </c>
      <c r="C156" s="187">
        <v>0</v>
      </c>
      <c r="D156" s="184">
        <v>152</v>
      </c>
      <c r="E156" s="183">
        <v>152</v>
      </c>
    </row>
    <row r="157" spans="1:5">
      <c r="A157" s="182">
        <v>206</v>
      </c>
      <c r="B157" s="182" t="s">
        <v>22</v>
      </c>
      <c r="C157" s="183">
        <v>604</v>
      </c>
      <c r="D157" s="183">
        <v>7500</v>
      </c>
      <c r="E157" s="183">
        <v>8104</v>
      </c>
    </row>
    <row r="158" customHeight="1" spans="1:5">
      <c r="A158" s="185">
        <v>20601</v>
      </c>
      <c r="B158" s="185" t="s">
        <v>260</v>
      </c>
      <c r="C158" s="183">
        <v>100</v>
      </c>
      <c r="D158" s="184">
        <v>499</v>
      </c>
      <c r="E158" s="183">
        <v>599</v>
      </c>
    </row>
    <row r="159" customHeight="1" spans="1:5">
      <c r="A159" s="186">
        <v>2060101</v>
      </c>
      <c r="B159" s="186" t="s">
        <v>160</v>
      </c>
      <c r="C159" s="183">
        <v>100</v>
      </c>
      <c r="D159" s="184">
        <v>499</v>
      </c>
      <c r="E159" s="183">
        <v>599</v>
      </c>
    </row>
    <row r="160" customHeight="1" spans="1:5">
      <c r="A160" s="186">
        <v>2060199</v>
      </c>
      <c r="B160" s="186" t="s">
        <v>261</v>
      </c>
      <c r="C160" s="187">
        <v>0</v>
      </c>
      <c r="D160" s="184">
        <v>0</v>
      </c>
      <c r="E160" s="183">
        <v>0</v>
      </c>
    </row>
    <row r="161" customHeight="1" spans="1:5">
      <c r="A161" s="185">
        <v>20604</v>
      </c>
      <c r="B161" s="185" t="s">
        <v>262</v>
      </c>
      <c r="C161" s="183">
        <v>203</v>
      </c>
      <c r="D161" s="184">
        <v>594</v>
      </c>
      <c r="E161" s="183">
        <v>797</v>
      </c>
    </row>
    <row r="162" customHeight="1" spans="1:5">
      <c r="A162" s="186">
        <v>2060404</v>
      </c>
      <c r="B162" s="186" t="s">
        <v>263</v>
      </c>
      <c r="C162" s="183">
        <v>51</v>
      </c>
      <c r="D162" s="184">
        <v>0</v>
      </c>
      <c r="E162" s="183">
        <v>51</v>
      </c>
    </row>
    <row r="163" customHeight="1" spans="1:5">
      <c r="A163" s="186">
        <v>2060499</v>
      </c>
      <c r="B163" s="186" t="s">
        <v>264</v>
      </c>
      <c r="C163" s="183">
        <v>152</v>
      </c>
      <c r="D163" s="184">
        <v>594</v>
      </c>
      <c r="E163" s="183">
        <v>746</v>
      </c>
    </row>
    <row r="164" spans="1:5">
      <c r="A164" s="185">
        <v>20605</v>
      </c>
      <c r="B164" s="185" t="s">
        <v>265</v>
      </c>
      <c r="C164" s="183">
        <v>29</v>
      </c>
      <c r="D164" s="188">
        <v>0</v>
      </c>
      <c r="E164" s="183">
        <v>29</v>
      </c>
    </row>
    <row r="165" spans="1:5">
      <c r="A165" s="186">
        <v>2060599</v>
      </c>
      <c r="B165" s="186" t="s">
        <v>266</v>
      </c>
      <c r="C165" s="183">
        <v>29</v>
      </c>
      <c r="D165" s="184">
        <v>0</v>
      </c>
      <c r="E165" s="183">
        <v>29</v>
      </c>
    </row>
    <row r="166" customHeight="1" spans="1:5">
      <c r="A166" s="185">
        <v>20607</v>
      </c>
      <c r="B166" s="185" t="s">
        <v>267</v>
      </c>
      <c r="C166" s="183">
        <v>272</v>
      </c>
      <c r="D166" s="184">
        <v>500</v>
      </c>
      <c r="E166" s="183">
        <v>772</v>
      </c>
    </row>
    <row r="167" customHeight="1" spans="1:5">
      <c r="A167" s="186">
        <v>2060701</v>
      </c>
      <c r="B167" s="186" t="s">
        <v>268</v>
      </c>
      <c r="C167" s="183">
        <v>98</v>
      </c>
      <c r="D167" s="184">
        <v>494</v>
      </c>
      <c r="E167" s="183">
        <v>592</v>
      </c>
    </row>
    <row r="168" s="167" customFormat="1" customHeight="1" spans="1:5">
      <c r="A168" s="186">
        <v>2060702</v>
      </c>
      <c r="B168" s="186" t="s">
        <v>269</v>
      </c>
      <c r="C168" s="183">
        <v>109</v>
      </c>
      <c r="D168" s="184">
        <v>5</v>
      </c>
      <c r="E168" s="183">
        <v>114</v>
      </c>
    </row>
    <row r="169" customHeight="1" spans="1:5">
      <c r="A169" s="186">
        <v>2060703</v>
      </c>
      <c r="B169" s="186" t="s">
        <v>270</v>
      </c>
      <c r="C169" s="183">
        <v>65</v>
      </c>
      <c r="D169" s="184">
        <v>1</v>
      </c>
      <c r="E169" s="183">
        <v>66</v>
      </c>
    </row>
    <row r="170" customHeight="1" spans="1:5">
      <c r="A170" s="186">
        <v>2060799</v>
      </c>
      <c r="B170" s="186" t="s">
        <v>271</v>
      </c>
      <c r="C170" s="187">
        <v>0</v>
      </c>
      <c r="D170" s="184">
        <v>0</v>
      </c>
      <c r="E170" s="183">
        <v>0</v>
      </c>
    </row>
    <row r="171" customHeight="1" spans="1:5">
      <c r="A171" s="185">
        <v>20699</v>
      </c>
      <c r="B171" s="185" t="s">
        <v>272</v>
      </c>
      <c r="C171" s="187">
        <v>0</v>
      </c>
      <c r="D171" s="184">
        <v>5907</v>
      </c>
      <c r="E171" s="184">
        <v>5907</v>
      </c>
    </row>
    <row r="172" customHeight="1" spans="1:5">
      <c r="A172" s="186">
        <v>2069999</v>
      </c>
      <c r="B172" s="186" t="s">
        <v>272</v>
      </c>
      <c r="C172" s="187">
        <v>0</v>
      </c>
      <c r="D172" s="184">
        <v>5907</v>
      </c>
      <c r="E172" s="183">
        <v>5907</v>
      </c>
    </row>
    <row r="173" s="167" customFormat="1" ht="13.5" customHeight="1" spans="1:5">
      <c r="A173" s="182">
        <v>207</v>
      </c>
      <c r="B173" s="182" t="s">
        <v>24</v>
      </c>
      <c r="C173" s="183">
        <v>5847</v>
      </c>
      <c r="D173" s="184">
        <v>3683</v>
      </c>
      <c r="E173" s="183">
        <v>9530</v>
      </c>
    </row>
    <row r="174" customHeight="1" spans="1:5">
      <c r="A174" s="185">
        <v>20701</v>
      </c>
      <c r="B174" s="185" t="s">
        <v>273</v>
      </c>
      <c r="C174" s="183">
        <v>3245</v>
      </c>
      <c r="D174" s="184">
        <v>2786</v>
      </c>
      <c r="E174" s="183">
        <v>6031</v>
      </c>
    </row>
    <row r="175" spans="1:5">
      <c r="A175" s="186">
        <v>2070101</v>
      </c>
      <c r="B175" s="186" t="s">
        <v>160</v>
      </c>
      <c r="C175" s="183">
        <v>665</v>
      </c>
      <c r="D175" s="184">
        <v>1514</v>
      </c>
      <c r="E175" s="183">
        <v>2179</v>
      </c>
    </row>
    <row r="176" customHeight="1" spans="1:5">
      <c r="A176" s="186">
        <v>2070104</v>
      </c>
      <c r="B176" s="186" t="s">
        <v>274</v>
      </c>
      <c r="C176" s="183">
        <v>186</v>
      </c>
      <c r="D176" s="184">
        <v>530</v>
      </c>
      <c r="E176" s="183">
        <v>716</v>
      </c>
    </row>
    <row r="177" spans="1:5">
      <c r="A177" s="186">
        <v>2070108</v>
      </c>
      <c r="B177" s="186" t="s">
        <v>275</v>
      </c>
      <c r="C177" s="183">
        <v>0</v>
      </c>
      <c r="D177" s="184">
        <v>60</v>
      </c>
      <c r="E177" s="183">
        <v>60</v>
      </c>
    </row>
    <row r="178" customHeight="1" spans="1:5">
      <c r="A178" s="186">
        <v>2070109</v>
      </c>
      <c r="B178" s="186" t="s">
        <v>276</v>
      </c>
      <c r="C178" s="183">
        <v>507</v>
      </c>
      <c r="D178" s="184">
        <v>53</v>
      </c>
      <c r="E178" s="183">
        <v>560</v>
      </c>
    </row>
    <row r="179" customHeight="1" spans="1:5">
      <c r="A179" s="186">
        <v>2070111</v>
      </c>
      <c r="B179" s="186" t="s">
        <v>277</v>
      </c>
      <c r="C179" s="183">
        <v>267</v>
      </c>
      <c r="D179" s="184">
        <v>536</v>
      </c>
      <c r="E179" s="183">
        <v>803</v>
      </c>
    </row>
    <row r="180" customHeight="1" spans="1:5">
      <c r="A180" s="186">
        <v>2070112</v>
      </c>
      <c r="B180" s="186" t="s">
        <v>278</v>
      </c>
      <c r="C180" s="183">
        <v>24</v>
      </c>
      <c r="D180" s="184">
        <v>0</v>
      </c>
      <c r="E180" s="183">
        <v>24</v>
      </c>
    </row>
    <row r="181" spans="1:5">
      <c r="A181" s="186">
        <v>2070113</v>
      </c>
      <c r="B181" s="186" t="s">
        <v>279</v>
      </c>
      <c r="C181" s="183">
        <v>102</v>
      </c>
      <c r="D181" s="184">
        <v>0</v>
      </c>
      <c r="E181" s="183">
        <v>102</v>
      </c>
    </row>
    <row r="182" customHeight="1" spans="1:5">
      <c r="A182" s="186">
        <v>2070114</v>
      </c>
      <c r="B182" s="186" t="s">
        <v>280</v>
      </c>
      <c r="C182" s="187">
        <v>0</v>
      </c>
      <c r="D182" s="184">
        <v>48</v>
      </c>
      <c r="E182" s="183">
        <v>48</v>
      </c>
    </row>
    <row r="183" spans="1:5">
      <c r="A183" s="186">
        <v>2070199</v>
      </c>
      <c r="B183" s="186" t="s">
        <v>281</v>
      </c>
      <c r="C183" s="183">
        <v>1494</v>
      </c>
      <c r="D183" s="184">
        <v>45</v>
      </c>
      <c r="E183" s="183">
        <v>1539</v>
      </c>
    </row>
    <row r="184" s="168" customFormat="1" customHeight="1" spans="1:5">
      <c r="A184" s="185">
        <v>20702</v>
      </c>
      <c r="B184" s="185" t="s">
        <v>282</v>
      </c>
      <c r="C184" s="183">
        <v>303</v>
      </c>
      <c r="D184" s="184">
        <v>159</v>
      </c>
      <c r="E184" s="183">
        <v>462</v>
      </c>
    </row>
    <row r="185" customHeight="1" spans="1:5">
      <c r="A185" s="186">
        <v>2070204</v>
      </c>
      <c r="B185" s="186" t="s">
        <v>283</v>
      </c>
      <c r="C185" s="183">
        <v>303</v>
      </c>
      <c r="D185" s="184">
        <v>159</v>
      </c>
      <c r="E185" s="183">
        <v>462</v>
      </c>
    </row>
    <row r="186" customHeight="1" spans="1:5">
      <c r="A186" s="185">
        <v>20703</v>
      </c>
      <c r="B186" s="185" t="s">
        <v>284</v>
      </c>
      <c r="C186" s="183">
        <v>383</v>
      </c>
      <c r="D186" s="184">
        <v>135</v>
      </c>
      <c r="E186" s="183">
        <v>518</v>
      </c>
    </row>
    <row r="187" spans="1:5">
      <c r="A187" s="186">
        <v>2070307</v>
      </c>
      <c r="B187" s="186" t="s">
        <v>285</v>
      </c>
      <c r="C187" s="183">
        <v>225</v>
      </c>
      <c r="D187" s="184">
        <v>122</v>
      </c>
      <c r="E187" s="183">
        <v>347</v>
      </c>
    </row>
    <row r="188" customHeight="1" spans="1:5">
      <c r="A188" s="186">
        <v>2070308</v>
      </c>
      <c r="B188" s="186" t="s">
        <v>286</v>
      </c>
      <c r="C188" s="183">
        <v>126</v>
      </c>
      <c r="D188" s="184">
        <v>13</v>
      </c>
      <c r="E188" s="183">
        <v>139</v>
      </c>
    </row>
    <row r="189" customHeight="1" spans="1:5">
      <c r="A189" s="186">
        <v>2070399</v>
      </c>
      <c r="B189" s="186" t="s">
        <v>287</v>
      </c>
      <c r="C189" s="183">
        <v>32</v>
      </c>
      <c r="D189" s="184">
        <v>0</v>
      </c>
      <c r="E189" s="183">
        <v>32</v>
      </c>
    </row>
    <row r="190" spans="1:5">
      <c r="A190" s="185">
        <v>20706</v>
      </c>
      <c r="B190" s="185" t="s">
        <v>288</v>
      </c>
      <c r="C190" s="183">
        <v>1199</v>
      </c>
      <c r="D190" s="184">
        <v>522</v>
      </c>
      <c r="E190" s="183">
        <v>1721</v>
      </c>
    </row>
    <row r="191" spans="1:5">
      <c r="A191" s="186">
        <v>2070604</v>
      </c>
      <c r="B191" s="186" t="s">
        <v>289</v>
      </c>
      <c r="C191" s="183">
        <v>1199</v>
      </c>
      <c r="D191" s="184">
        <v>522</v>
      </c>
      <c r="E191" s="183">
        <v>1721</v>
      </c>
    </row>
    <row r="192" customHeight="1" spans="1:5">
      <c r="A192" s="185">
        <v>20708</v>
      </c>
      <c r="B192" s="185" t="s">
        <v>290</v>
      </c>
      <c r="C192" s="183">
        <v>717</v>
      </c>
      <c r="D192" s="184">
        <v>66</v>
      </c>
      <c r="E192" s="183">
        <v>783</v>
      </c>
    </row>
    <row r="193" customHeight="1" spans="1:5">
      <c r="A193" s="186">
        <v>2070807</v>
      </c>
      <c r="B193" s="186" t="s">
        <v>291</v>
      </c>
      <c r="C193" s="183">
        <v>27</v>
      </c>
      <c r="D193" s="184">
        <v>11</v>
      </c>
      <c r="E193" s="183">
        <v>38</v>
      </c>
    </row>
    <row r="194" customHeight="1" spans="1:5">
      <c r="A194" s="186">
        <v>2070808</v>
      </c>
      <c r="B194" s="186" t="s">
        <v>292</v>
      </c>
      <c r="C194" s="187">
        <v>0</v>
      </c>
      <c r="D194" s="184">
        <v>0</v>
      </c>
      <c r="E194" s="183">
        <v>0</v>
      </c>
    </row>
    <row r="195" customHeight="1" spans="1:5">
      <c r="A195" s="186">
        <v>2070899</v>
      </c>
      <c r="B195" s="186" t="s">
        <v>293</v>
      </c>
      <c r="C195" s="183">
        <v>690</v>
      </c>
      <c r="D195" s="184">
        <v>55</v>
      </c>
      <c r="E195" s="183">
        <v>745</v>
      </c>
    </row>
    <row r="196" customHeight="1" spans="1:5">
      <c r="A196" s="185">
        <v>20799</v>
      </c>
      <c r="B196" s="185" t="s">
        <v>294</v>
      </c>
      <c r="C196" s="187">
        <v>0</v>
      </c>
      <c r="D196" s="184">
        <v>15</v>
      </c>
      <c r="E196" s="183">
        <v>15</v>
      </c>
    </row>
    <row r="197" customHeight="1" spans="1:5">
      <c r="A197" s="186">
        <v>2079902</v>
      </c>
      <c r="B197" s="186" t="s">
        <v>295</v>
      </c>
      <c r="C197" s="187">
        <v>0</v>
      </c>
      <c r="D197" s="184">
        <v>15</v>
      </c>
      <c r="E197" s="183">
        <v>15</v>
      </c>
    </row>
    <row r="198" spans="1:5">
      <c r="A198" s="186">
        <v>2079999</v>
      </c>
      <c r="B198" s="186" t="s">
        <v>294</v>
      </c>
      <c r="C198" s="187">
        <v>0</v>
      </c>
      <c r="D198" s="184">
        <v>0</v>
      </c>
      <c r="E198" s="183">
        <v>0</v>
      </c>
    </row>
    <row r="199" customHeight="1" spans="1:5">
      <c r="A199" s="182">
        <v>208</v>
      </c>
      <c r="B199" s="182" t="s">
        <v>26</v>
      </c>
      <c r="C199" s="183">
        <v>88857</v>
      </c>
      <c r="D199" s="184">
        <v>22330</v>
      </c>
      <c r="E199" s="184">
        <v>111187</v>
      </c>
    </row>
    <row r="200" customHeight="1" spans="1:5">
      <c r="A200" s="185">
        <v>20801</v>
      </c>
      <c r="B200" s="185" t="s">
        <v>296</v>
      </c>
      <c r="C200" s="183">
        <v>3353</v>
      </c>
      <c r="D200" s="184">
        <v>1661</v>
      </c>
      <c r="E200" s="183">
        <v>5014</v>
      </c>
    </row>
    <row r="201" customHeight="1" spans="1:5">
      <c r="A201" s="186">
        <v>2080101</v>
      </c>
      <c r="B201" s="186" t="s">
        <v>160</v>
      </c>
      <c r="C201" s="183">
        <v>1406</v>
      </c>
      <c r="D201" s="184">
        <v>642</v>
      </c>
      <c r="E201" s="183">
        <v>2048</v>
      </c>
    </row>
    <row r="202" customHeight="1" spans="1:5">
      <c r="A202" s="186">
        <v>2080105</v>
      </c>
      <c r="B202" s="186" t="s">
        <v>297</v>
      </c>
      <c r="C202" s="183">
        <v>94</v>
      </c>
      <c r="D202" s="184">
        <v>0</v>
      </c>
      <c r="E202" s="183">
        <v>94</v>
      </c>
    </row>
    <row r="203" customHeight="1" spans="1:5">
      <c r="A203" s="186">
        <v>2080108</v>
      </c>
      <c r="B203" s="186" t="s">
        <v>185</v>
      </c>
      <c r="C203" s="183"/>
      <c r="D203" s="184">
        <v>58</v>
      </c>
      <c r="E203" s="183">
        <v>58</v>
      </c>
    </row>
    <row r="204" customHeight="1" spans="1:5">
      <c r="A204" s="186">
        <v>2080109</v>
      </c>
      <c r="B204" s="186" t="s">
        <v>298</v>
      </c>
      <c r="C204" s="183">
        <v>1063</v>
      </c>
      <c r="D204" s="184">
        <v>38</v>
      </c>
      <c r="E204" s="183">
        <v>1101</v>
      </c>
    </row>
    <row r="205" customHeight="1" spans="1:5">
      <c r="A205" s="186">
        <v>2080112</v>
      </c>
      <c r="B205" s="186" t="s">
        <v>299</v>
      </c>
      <c r="C205" s="183">
        <v>25</v>
      </c>
      <c r="D205" s="184">
        <v>0</v>
      </c>
      <c r="E205" s="183">
        <v>25</v>
      </c>
    </row>
    <row r="206" spans="1:5">
      <c r="A206" s="186">
        <v>2080150</v>
      </c>
      <c r="B206" s="186" t="s">
        <v>163</v>
      </c>
      <c r="C206" s="183">
        <v>157</v>
      </c>
      <c r="D206" s="184">
        <v>520</v>
      </c>
      <c r="E206" s="183">
        <v>677</v>
      </c>
    </row>
    <row r="207" customHeight="1" spans="1:5">
      <c r="A207" s="186">
        <v>2080199</v>
      </c>
      <c r="B207" s="186" t="s">
        <v>300</v>
      </c>
      <c r="C207" s="183">
        <v>608</v>
      </c>
      <c r="D207" s="184">
        <v>403</v>
      </c>
      <c r="E207" s="183">
        <v>1011</v>
      </c>
    </row>
    <row r="208" customHeight="1" spans="1:5">
      <c r="A208" s="185">
        <v>20802</v>
      </c>
      <c r="B208" s="185" t="s">
        <v>301</v>
      </c>
      <c r="C208" s="183">
        <v>3248</v>
      </c>
      <c r="D208" s="184">
        <v>1031</v>
      </c>
      <c r="E208" s="183">
        <v>4279</v>
      </c>
    </row>
    <row r="209" customHeight="1" spans="1:5">
      <c r="A209" s="186">
        <v>2080201</v>
      </c>
      <c r="B209" s="186" t="s">
        <v>160</v>
      </c>
      <c r="C209" s="183">
        <v>460</v>
      </c>
      <c r="D209" s="184">
        <v>535</v>
      </c>
      <c r="E209" s="183">
        <v>995</v>
      </c>
    </row>
    <row r="210" customHeight="1" spans="1:5">
      <c r="A210" s="186">
        <v>2080202</v>
      </c>
      <c r="B210" s="186" t="s">
        <v>170</v>
      </c>
      <c r="C210" s="187">
        <v>0</v>
      </c>
      <c r="D210" s="184">
        <v>352</v>
      </c>
      <c r="E210" s="183">
        <v>352</v>
      </c>
    </row>
    <row r="211" customHeight="1" spans="1:5">
      <c r="A211" s="186">
        <v>2080206</v>
      </c>
      <c r="B211" s="186" t="s">
        <v>302</v>
      </c>
      <c r="C211" s="183">
        <v>11</v>
      </c>
      <c r="D211" s="184">
        <v>0</v>
      </c>
      <c r="E211" s="183">
        <v>11</v>
      </c>
    </row>
    <row r="212" spans="1:5">
      <c r="A212" s="186">
        <v>2080207</v>
      </c>
      <c r="B212" s="186" t="s">
        <v>303</v>
      </c>
      <c r="C212" s="183">
        <v>158</v>
      </c>
      <c r="D212" s="184">
        <v>0</v>
      </c>
      <c r="E212" s="183">
        <v>158</v>
      </c>
    </row>
    <row r="213" customHeight="1" spans="1:5">
      <c r="A213" s="186">
        <v>2080208</v>
      </c>
      <c r="B213" s="186" t="s">
        <v>304</v>
      </c>
      <c r="C213" s="183">
        <v>2342</v>
      </c>
      <c r="D213" s="184">
        <v>82</v>
      </c>
      <c r="E213" s="183">
        <v>2424</v>
      </c>
    </row>
    <row r="214" spans="1:5">
      <c r="A214" s="186">
        <v>2080299</v>
      </c>
      <c r="B214" s="186" t="s">
        <v>305</v>
      </c>
      <c r="C214" s="183">
        <v>277</v>
      </c>
      <c r="D214" s="184">
        <v>62</v>
      </c>
      <c r="E214" s="183">
        <v>339</v>
      </c>
    </row>
    <row r="215" customHeight="1" spans="1:5">
      <c r="A215" s="185">
        <v>20805</v>
      </c>
      <c r="B215" s="185" t="s">
        <v>306</v>
      </c>
      <c r="C215" s="183">
        <v>35893</v>
      </c>
      <c r="D215" s="184">
        <v>12066</v>
      </c>
      <c r="E215" s="183">
        <v>47959</v>
      </c>
    </row>
    <row r="216" customHeight="1" spans="1:5">
      <c r="A216" s="186">
        <v>2080501</v>
      </c>
      <c r="B216" s="186" t="s">
        <v>307</v>
      </c>
      <c r="C216" s="183">
        <v>1224</v>
      </c>
      <c r="D216" s="184">
        <v>268</v>
      </c>
      <c r="E216" s="183">
        <v>1492</v>
      </c>
    </row>
    <row r="217" customHeight="1" spans="1:5">
      <c r="A217" s="186">
        <v>2080502</v>
      </c>
      <c r="B217" s="186" t="s">
        <v>308</v>
      </c>
      <c r="C217" s="183">
        <v>1426</v>
      </c>
      <c r="D217" s="184">
        <v>-2</v>
      </c>
      <c r="E217" s="183">
        <v>1424</v>
      </c>
    </row>
    <row r="218" customHeight="1" spans="1:5">
      <c r="A218" s="186">
        <v>2080505</v>
      </c>
      <c r="B218" s="186" t="s">
        <v>309</v>
      </c>
      <c r="C218" s="183">
        <v>14631</v>
      </c>
      <c r="D218" s="184">
        <v>5998</v>
      </c>
      <c r="E218" s="183">
        <v>20629</v>
      </c>
    </row>
    <row r="219" spans="1:5">
      <c r="A219" s="186">
        <v>2080506</v>
      </c>
      <c r="B219" s="186" t="s">
        <v>310</v>
      </c>
      <c r="C219" s="183">
        <v>7315</v>
      </c>
      <c r="D219" s="184">
        <v>4505</v>
      </c>
      <c r="E219" s="183">
        <v>11820</v>
      </c>
    </row>
    <row r="220" s="167" customFormat="1" customHeight="1" spans="1:5">
      <c r="A220" s="186">
        <v>2080599</v>
      </c>
      <c r="B220" s="186" t="s">
        <v>311</v>
      </c>
      <c r="C220" s="183">
        <v>11297</v>
      </c>
      <c r="D220" s="184">
        <v>1297</v>
      </c>
      <c r="E220" s="183">
        <v>12594</v>
      </c>
    </row>
    <row r="221" customHeight="1" spans="1:5">
      <c r="A221" s="185">
        <v>20806</v>
      </c>
      <c r="B221" s="185" t="s">
        <v>312</v>
      </c>
      <c r="C221" s="187">
        <v>0</v>
      </c>
      <c r="D221" s="184">
        <v>0</v>
      </c>
      <c r="E221" s="183">
        <v>0</v>
      </c>
    </row>
    <row r="222" customHeight="1" spans="1:5">
      <c r="A222" s="186">
        <v>2080601</v>
      </c>
      <c r="B222" s="186" t="s">
        <v>313</v>
      </c>
      <c r="C222" s="187">
        <v>0</v>
      </c>
      <c r="D222" s="184">
        <v>0</v>
      </c>
      <c r="E222" s="183">
        <v>0</v>
      </c>
    </row>
    <row r="223" customHeight="1" spans="1:5">
      <c r="A223" s="185">
        <v>20807</v>
      </c>
      <c r="B223" s="185" t="s">
        <v>314</v>
      </c>
      <c r="C223" s="183">
        <v>5842</v>
      </c>
      <c r="D223" s="184">
        <v>1273</v>
      </c>
      <c r="E223" s="183">
        <v>7115</v>
      </c>
    </row>
    <row r="224" customHeight="1" spans="1:5">
      <c r="A224" s="186">
        <v>2080701</v>
      </c>
      <c r="B224" s="186" t="s">
        <v>315</v>
      </c>
      <c r="C224" s="183">
        <v>2930</v>
      </c>
      <c r="D224" s="184">
        <v>2606</v>
      </c>
      <c r="E224" s="183">
        <v>5536</v>
      </c>
    </row>
    <row r="225" customHeight="1" spans="1:5">
      <c r="A225" s="186">
        <v>2080705</v>
      </c>
      <c r="B225" s="186" t="s">
        <v>316</v>
      </c>
      <c r="C225" s="183">
        <v>2639</v>
      </c>
      <c r="D225" s="184">
        <v>-2333</v>
      </c>
      <c r="E225" s="183">
        <v>306</v>
      </c>
    </row>
    <row r="226" spans="1:5">
      <c r="A226" s="186">
        <v>2080709</v>
      </c>
      <c r="B226" s="186" t="s">
        <v>317</v>
      </c>
      <c r="C226" s="183">
        <v>5</v>
      </c>
      <c r="D226" s="184">
        <v>0</v>
      </c>
      <c r="E226" s="183">
        <v>5</v>
      </c>
    </row>
    <row r="227" customHeight="1" spans="1:5">
      <c r="A227" s="186">
        <v>2080799</v>
      </c>
      <c r="B227" s="186" t="s">
        <v>318</v>
      </c>
      <c r="C227" s="183">
        <v>268</v>
      </c>
      <c r="D227" s="184">
        <v>1000</v>
      </c>
      <c r="E227" s="183">
        <v>1268</v>
      </c>
    </row>
    <row r="228" customHeight="1" spans="1:5">
      <c r="A228" s="185">
        <v>20808</v>
      </c>
      <c r="B228" s="185" t="s">
        <v>319</v>
      </c>
      <c r="C228" s="183">
        <v>8015</v>
      </c>
      <c r="D228" s="184">
        <v>347</v>
      </c>
      <c r="E228" s="183">
        <v>8362</v>
      </c>
    </row>
    <row r="229" customHeight="1" spans="1:5">
      <c r="A229" s="186">
        <v>2080801</v>
      </c>
      <c r="B229" s="186" t="s">
        <v>320</v>
      </c>
      <c r="C229" s="187">
        <v>0</v>
      </c>
      <c r="D229" s="184">
        <v>49</v>
      </c>
      <c r="E229" s="183">
        <v>49</v>
      </c>
    </row>
    <row r="230" customHeight="1" spans="1:5">
      <c r="A230" s="186">
        <v>2080802</v>
      </c>
      <c r="B230" s="186" t="s">
        <v>321</v>
      </c>
      <c r="C230" s="183">
        <v>2652</v>
      </c>
      <c r="D230" s="184">
        <v>-50</v>
      </c>
      <c r="E230" s="183">
        <v>2602</v>
      </c>
    </row>
    <row r="231" customHeight="1" spans="1:5">
      <c r="A231" s="186">
        <v>2080803</v>
      </c>
      <c r="B231" s="186" t="s">
        <v>322</v>
      </c>
      <c r="C231" s="183">
        <v>290</v>
      </c>
      <c r="D231" s="184">
        <v>0</v>
      </c>
      <c r="E231" s="183">
        <v>290</v>
      </c>
    </row>
    <row r="232" spans="1:5">
      <c r="A232" s="186">
        <v>2080805</v>
      </c>
      <c r="B232" s="186" t="s">
        <v>323</v>
      </c>
      <c r="C232" s="183">
        <v>1867</v>
      </c>
      <c r="D232" s="184">
        <v>280</v>
      </c>
      <c r="E232" s="183">
        <v>2147</v>
      </c>
    </row>
    <row r="233" spans="1:5">
      <c r="A233" s="186">
        <v>2080806</v>
      </c>
      <c r="B233" s="186" t="s">
        <v>324</v>
      </c>
      <c r="C233" s="183">
        <v>504</v>
      </c>
      <c r="D233" s="184"/>
      <c r="E233" s="183">
        <v>504</v>
      </c>
    </row>
    <row r="234" customHeight="1" spans="1:5">
      <c r="A234" s="186">
        <v>2080808</v>
      </c>
      <c r="B234" s="186" t="s">
        <v>325</v>
      </c>
      <c r="C234" s="187">
        <v>0</v>
      </c>
      <c r="D234" s="184">
        <v>0</v>
      </c>
      <c r="E234" s="183">
        <v>0</v>
      </c>
    </row>
    <row r="235" customHeight="1" spans="1:5">
      <c r="A235" s="186">
        <v>2080899</v>
      </c>
      <c r="B235" s="186" t="s">
        <v>326</v>
      </c>
      <c r="C235" s="183">
        <v>2702</v>
      </c>
      <c r="D235" s="184">
        <v>68</v>
      </c>
      <c r="E235" s="183">
        <v>2770</v>
      </c>
    </row>
    <row r="236" customHeight="1" spans="1:5">
      <c r="A236" s="185">
        <v>20809</v>
      </c>
      <c r="B236" s="185" t="s">
        <v>327</v>
      </c>
      <c r="C236" s="183">
        <v>1959</v>
      </c>
      <c r="D236" s="184">
        <v>161</v>
      </c>
      <c r="E236" s="183">
        <v>2120</v>
      </c>
    </row>
    <row r="237" customHeight="1" spans="1:5">
      <c r="A237" s="186">
        <v>2080901</v>
      </c>
      <c r="B237" s="186" t="s">
        <v>328</v>
      </c>
      <c r="C237" s="183">
        <v>1</v>
      </c>
      <c r="D237" s="184">
        <v>0</v>
      </c>
      <c r="E237" s="183">
        <v>1</v>
      </c>
    </row>
    <row r="238" customHeight="1" spans="1:5">
      <c r="A238" s="186">
        <v>2080902</v>
      </c>
      <c r="B238" s="186" t="s">
        <v>329</v>
      </c>
      <c r="C238" s="183">
        <v>240</v>
      </c>
      <c r="D238" s="184">
        <v>5</v>
      </c>
      <c r="E238" s="183">
        <v>245</v>
      </c>
    </row>
    <row r="239" customHeight="1" spans="1:5">
      <c r="A239" s="186">
        <v>2080903</v>
      </c>
      <c r="B239" s="186" t="s">
        <v>330</v>
      </c>
      <c r="C239" s="183">
        <v>13</v>
      </c>
      <c r="D239" s="184">
        <v>17</v>
      </c>
      <c r="E239" s="183">
        <v>30</v>
      </c>
    </row>
    <row r="240" spans="1:5">
      <c r="A240" s="186">
        <v>2080904</v>
      </c>
      <c r="B240" s="186" t="s">
        <v>331</v>
      </c>
      <c r="C240" s="183">
        <v>9</v>
      </c>
      <c r="D240" s="184">
        <v>1</v>
      </c>
      <c r="E240" s="183">
        <v>10</v>
      </c>
    </row>
    <row r="241" customHeight="1" spans="1:5">
      <c r="A241" s="186">
        <v>2080905</v>
      </c>
      <c r="B241" s="186" t="s">
        <v>332</v>
      </c>
      <c r="C241" s="183">
        <v>184</v>
      </c>
      <c r="D241" s="184">
        <v>-3</v>
      </c>
      <c r="E241" s="183">
        <v>181</v>
      </c>
    </row>
    <row r="242" customHeight="1" spans="1:5">
      <c r="A242" s="186">
        <v>2080999</v>
      </c>
      <c r="B242" s="186" t="s">
        <v>333</v>
      </c>
      <c r="C242" s="183">
        <v>1512</v>
      </c>
      <c r="D242" s="184">
        <v>141</v>
      </c>
      <c r="E242" s="183">
        <v>1653</v>
      </c>
    </row>
    <row r="243" customHeight="1" spans="1:5">
      <c r="A243" s="185">
        <v>20810</v>
      </c>
      <c r="B243" s="185" t="s">
        <v>334</v>
      </c>
      <c r="C243" s="183">
        <v>3095</v>
      </c>
      <c r="D243" s="184">
        <v>338</v>
      </c>
      <c r="E243" s="183">
        <v>3433</v>
      </c>
    </row>
    <row r="244" customHeight="1" spans="1:5">
      <c r="A244" s="186">
        <v>2081001</v>
      </c>
      <c r="B244" s="186" t="s">
        <v>335</v>
      </c>
      <c r="C244" s="183">
        <v>571</v>
      </c>
      <c r="D244" s="184">
        <v>300</v>
      </c>
      <c r="E244" s="183">
        <v>871</v>
      </c>
    </row>
    <row r="245" customHeight="1" spans="1:5">
      <c r="A245" s="186">
        <v>2081002</v>
      </c>
      <c r="B245" s="186" t="s">
        <v>336</v>
      </c>
      <c r="C245" s="183">
        <v>1243</v>
      </c>
      <c r="D245" s="184">
        <v>31</v>
      </c>
      <c r="E245" s="183">
        <v>1274</v>
      </c>
    </row>
    <row r="246" spans="1:5">
      <c r="A246" s="186">
        <v>2081004</v>
      </c>
      <c r="B246" s="186" t="s">
        <v>337</v>
      </c>
      <c r="C246" s="183">
        <v>342</v>
      </c>
      <c r="D246" s="184">
        <v>75</v>
      </c>
      <c r="E246" s="183">
        <v>417</v>
      </c>
    </row>
    <row r="247" customHeight="1" spans="1:5">
      <c r="A247" s="186">
        <v>2081005</v>
      </c>
      <c r="B247" s="186" t="s">
        <v>338</v>
      </c>
      <c r="C247" s="183">
        <v>524</v>
      </c>
      <c r="D247" s="184">
        <v>33</v>
      </c>
      <c r="E247" s="183">
        <v>557</v>
      </c>
    </row>
    <row r="248" customHeight="1" spans="1:5">
      <c r="A248" s="186">
        <v>2081006</v>
      </c>
      <c r="B248" s="186" t="s">
        <v>339</v>
      </c>
      <c r="C248" s="183">
        <v>250</v>
      </c>
      <c r="D248" s="184">
        <v>-101</v>
      </c>
      <c r="E248" s="183">
        <v>149</v>
      </c>
    </row>
    <row r="249" spans="1:5">
      <c r="A249" s="186">
        <v>2081099</v>
      </c>
      <c r="B249" s="186" t="s">
        <v>340</v>
      </c>
      <c r="C249" s="183">
        <v>165</v>
      </c>
      <c r="D249" s="184">
        <v>0</v>
      </c>
      <c r="E249" s="183">
        <v>165</v>
      </c>
    </row>
    <row r="250" customHeight="1" spans="1:5">
      <c r="A250" s="185">
        <v>20811</v>
      </c>
      <c r="B250" s="185" t="s">
        <v>341</v>
      </c>
      <c r="C250" s="183">
        <v>2965</v>
      </c>
      <c r="D250" s="184">
        <v>16</v>
      </c>
      <c r="E250" s="183">
        <v>2981</v>
      </c>
    </row>
    <row r="251" customHeight="1" spans="1:5">
      <c r="A251" s="186">
        <v>2081101</v>
      </c>
      <c r="B251" s="186" t="s">
        <v>160</v>
      </c>
      <c r="C251" s="183">
        <v>101</v>
      </c>
      <c r="D251" s="184">
        <v>5</v>
      </c>
      <c r="E251" s="183">
        <v>106</v>
      </c>
    </row>
    <row r="252" spans="1:5">
      <c r="A252" s="186">
        <v>2081104</v>
      </c>
      <c r="B252" s="186" t="s">
        <v>342</v>
      </c>
      <c r="C252" s="183">
        <v>400</v>
      </c>
      <c r="D252" s="184">
        <v>-24</v>
      </c>
      <c r="E252" s="183">
        <v>376</v>
      </c>
    </row>
    <row r="253" customHeight="1" spans="1:5">
      <c r="A253" s="186">
        <v>2081106</v>
      </c>
      <c r="B253" s="186" t="s">
        <v>343</v>
      </c>
      <c r="C253" s="187">
        <v>0</v>
      </c>
      <c r="D253" s="184">
        <v>0</v>
      </c>
      <c r="E253" s="183">
        <v>0</v>
      </c>
    </row>
    <row r="254" customHeight="1" spans="1:5">
      <c r="A254" s="186">
        <v>2081107</v>
      </c>
      <c r="B254" s="186" t="s">
        <v>344</v>
      </c>
      <c r="C254" s="183">
        <v>1748</v>
      </c>
      <c r="D254" s="184">
        <v>99</v>
      </c>
      <c r="E254" s="183">
        <v>1847</v>
      </c>
    </row>
    <row r="255" spans="1:5">
      <c r="A255" s="186">
        <v>2081199</v>
      </c>
      <c r="B255" s="186" t="s">
        <v>345</v>
      </c>
      <c r="C255" s="183">
        <v>716</v>
      </c>
      <c r="D255" s="184">
        <v>-64</v>
      </c>
      <c r="E255" s="183">
        <v>652</v>
      </c>
    </row>
    <row r="256" customHeight="1" spans="1:5">
      <c r="A256" s="185">
        <v>20816</v>
      </c>
      <c r="B256" s="185" t="s">
        <v>346</v>
      </c>
      <c r="C256" s="183">
        <v>70</v>
      </c>
      <c r="D256" s="184">
        <v>11</v>
      </c>
      <c r="E256" s="183">
        <v>81</v>
      </c>
    </row>
    <row r="257" customHeight="1" spans="1:5">
      <c r="A257" s="186">
        <v>2081601</v>
      </c>
      <c r="B257" s="186" t="s">
        <v>160</v>
      </c>
      <c r="C257" s="183">
        <v>51</v>
      </c>
      <c r="D257" s="184">
        <v>6</v>
      </c>
      <c r="E257" s="183">
        <v>57</v>
      </c>
    </row>
    <row r="258" spans="1:5">
      <c r="A258" s="186">
        <v>2081699</v>
      </c>
      <c r="B258" s="186" t="s">
        <v>347</v>
      </c>
      <c r="C258" s="183">
        <v>19</v>
      </c>
      <c r="D258" s="184">
        <v>5</v>
      </c>
      <c r="E258" s="183">
        <v>24</v>
      </c>
    </row>
    <row r="259" customHeight="1" spans="1:5">
      <c r="A259" s="185">
        <v>20819</v>
      </c>
      <c r="B259" s="185" t="s">
        <v>348</v>
      </c>
      <c r="C259" s="183">
        <v>15238</v>
      </c>
      <c r="D259" s="184">
        <v>700</v>
      </c>
      <c r="E259" s="183">
        <v>15938</v>
      </c>
    </row>
    <row r="260" customHeight="1" spans="1:5">
      <c r="A260" s="186">
        <v>2081901</v>
      </c>
      <c r="B260" s="186" t="s">
        <v>349</v>
      </c>
      <c r="C260" s="183">
        <v>3081</v>
      </c>
      <c r="D260" s="184">
        <v>700</v>
      </c>
      <c r="E260" s="183">
        <v>3781</v>
      </c>
    </row>
    <row r="261" spans="1:5">
      <c r="A261" s="186">
        <v>2081902</v>
      </c>
      <c r="B261" s="186" t="s">
        <v>350</v>
      </c>
      <c r="C261" s="183">
        <v>12157</v>
      </c>
      <c r="D261" s="184">
        <v>0</v>
      </c>
      <c r="E261" s="183">
        <v>12157</v>
      </c>
    </row>
    <row r="262" customHeight="1" spans="1:5">
      <c r="A262" s="185">
        <v>20820</v>
      </c>
      <c r="B262" s="185" t="s">
        <v>351</v>
      </c>
      <c r="C262" s="183">
        <v>910</v>
      </c>
      <c r="D262" s="184">
        <v>1550</v>
      </c>
      <c r="E262" s="183">
        <v>2460</v>
      </c>
    </row>
    <row r="263" customHeight="1" spans="1:5">
      <c r="A263" s="186">
        <v>2082001</v>
      </c>
      <c r="B263" s="186" t="s">
        <v>352</v>
      </c>
      <c r="C263" s="183">
        <v>767</v>
      </c>
      <c r="D263" s="184">
        <v>1500</v>
      </c>
      <c r="E263" s="183">
        <v>2267</v>
      </c>
    </row>
    <row r="264" customHeight="1" spans="1:5">
      <c r="A264" s="186">
        <v>2082002</v>
      </c>
      <c r="B264" s="186" t="s">
        <v>353</v>
      </c>
      <c r="C264" s="183">
        <v>143</v>
      </c>
      <c r="D264" s="184">
        <v>50</v>
      </c>
      <c r="E264" s="183">
        <v>193</v>
      </c>
    </row>
    <row r="265" spans="1:5">
      <c r="A265" s="185">
        <v>20821</v>
      </c>
      <c r="B265" s="185" t="s">
        <v>354</v>
      </c>
      <c r="C265" s="183">
        <v>5128</v>
      </c>
      <c r="D265" s="184">
        <v>1569</v>
      </c>
      <c r="E265" s="183">
        <v>6697</v>
      </c>
    </row>
    <row r="266" customHeight="1" spans="1:5">
      <c r="A266" s="186">
        <v>2082101</v>
      </c>
      <c r="B266" s="186" t="s">
        <v>355</v>
      </c>
      <c r="C266" s="183">
        <v>1283</v>
      </c>
      <c r="D266" s="184">
        <v>0</v>
      </c>
      <c r="E266" s="183">
        <v>1283</v>
      </c>
    </row>
    <row r="267" spans="1:5">
      <c r="A267" s="186">
        <v>2082102</v>
      </c>
      <c r="B267" s="186" t="s">
        <v>356</v>
      </c>
      <c r="C267" s="183">
        <v>3845</v>
      </c>
      <c r="D267" s="184">
        <v>1569</v>
      </c>
      <c r="E267" s="183">
        <v>5414</v>
      </c>
    </row>
    <row r="268" spans="1:5">
      <c r="A268" s="185">
        <v>20825</v>
      </c>
      <c r="B268" s="185" t="s">
        <v>357</v>
      </c>
      <c r="C268" s="183">
        <v>794</v>
      </c>
      <c r="D268" s="184">
        <v>1004</v>
      </c>
      <c r="E268" s="183">
        <v>1798</v>
      </c>
    </row>
    <row r="269" customHeight="1" spans="1:5">
      <c r="A269" s="186">
        <v>2082501</v>
      </c>
      <c r="B269" s="186" t="s">
        <v>358</v>
      </c>
      <c r="C269" s="183">
        <v>134</v>
      </c>
      <c r="D269" s="184">
        <v>217</v>
      </c>
      <c r="E269" s="183">
        <v>351</v>
      </c>
    </row>
    <row r="270" customHeight="1" spans="1:5">
      <c r="A270" s="186">
        <v>2082502</v>
      </c>
      <c r="B270" s="186" t="s">
        <v>359</v>
      </c>
      <c r="C270" s="183">
        <v>660</v>
      </c>
      <c r="D270" s="184">
        <v>787</v>
      </c>
      <c r="E270" s="183">
        <v>1447</v>
      </c>
    </row>
    <row r="271" spans="1:5">
      <c r="A271" s="185">
        <v>20828</v>
      </c>
      <c r="B271" s="185" t="s">
        <v>360</v>
      </c>
      <c r="C271" s="183">
        <v>734</v>
      </c>
      <c r="D271" s="184">
        <v>183</v>
      </c>
      <c r="E271" s="183">
        <v>917</v>
      </c>
    </row>
    <row r="272" customHeight="1" spans="1:5">
      <c r="A272" s="186">
        <v>2082801</v>
      </c>
      <c r="B272" s="186" t="s">
        <v>160</v>
      </c>
      <c r="C272" s="183">
        <v>235</v>
      </c>
      <c r="D272" s="184">
        <v>-16</v>
      </c>
      <c r="E272" s="183">
        <v>219</v>
      </c>
    </row>
    <row r="273" customHeight="1" spans="1:5">
      <c r="A273" s="186">
        <v>2082850</v>
      </c>
      <c r="B273" s="186" t="s">
        <v>163</v>
      </c>
      <c r="C273" s="183">
        <v>292</v>
      </c>
      <c r="D273" s="184">
        <v>14</v>
      </c>
      <c r="E273" s="183">
        <v>306</v>
      </c>
    </row>
    <row r="274" customHeight="1" spans="1:5">
      <c r="A274" s="186">
        <v>2082899</v>
      </c>
      <c r="B274" s="186" t="s">
        <v>361</v>
      </c>
      <c r="C274" s="183">
        <v>207</v>
      </c>
      <c r="D274" s="184">
        <v>185</v>
      </c>
      <c r="E274" s="183">
        <v>392</v>
      </c>
    </row>
    <row r="275" customHeight="1" spans="1:5">
      <c r="A275" s="185">
        <v>20830</v>
      </c>
      <c r="B275" s="185" t="s">
        <v>362</v>
      </c>
      <c r="C275" s="183">
        <v>1454</v>
      </c>
      <c r="D275" s="184">
        <v>0</v>
      </c>
      <c r="E275" s="183">
        <v>1454</v>
      </c>
    </row>
    <row r="276" customHeight="1" spans="1:5">
      <c r="A276" s="186">
        <v>2083099</v>
      </c>
      <c r="B276" s="186" t="s">
        <v>363</v>
      </c>
      <c r="C276" s="183">
        <v>1454</v>
      </c>
      <c r="D276" s="184">
        <v>0</v>
      </c>
      <c r="E276" s="183">
        <v>1454</v>
      </c>
    </row>
    <row r="277" customHeight="1" spans="1:5">
      <c r="A277" s="185">
        <v>20899</v>
      </c>
      <c r="B277" s="185" t="s">
        <v>364</v>
      </c>
      <c r="C277" s="183">
        <v>159</v>
      </c>
      <c r="D277" s="184">
        <v>420</v>
      </c>
      <c r="E277" s="183">
        <v>579</v>
      </c>
    </row>
    <row r="278" spans="1:5">
      <c r="A278" s="186">
        <v>2089999</v>
      </c>
      <c r="B278" s="186" t="s">
        <v>364</v>
      </c>
      <c r="C278" s="183">
        <v>159</v>
      </c>
      <c r="D278" s="184">
        <v>420</v>
      </c>
      <c r="E278" s="183">
        <v>579</v>
      </c>
    </row>
    <row r="279" spans="1:5">
      <c r="A279" s="182">
        <v>210</v>
      </c>
      <c r="B279" s="182" t="s">
        <v>28</v>
      </c>
      <c r="C279" s="183">
        <v>46898</v>
      </c>
      <c r="D279" s="184">
        <v>9171</v>
      </c>
      <c r="E279" s="184">
        <v>56069</v>
      </c>
    </row>
    <row r="280" customHeight="1" spans="1:5">
      <c r="A280" s="185">
        <v>21001</v>
      </c>
      <c r="B280" s="185" t="s">
        <v>365</v>
      </c>
      <c r="C280" s="183">
        <v>1579</v>
      </c>
      <c r="D280" s="184">
        <v>877</v>
      </c>
      <c r="E280" s="183">
        <v>2456</v>
      </c>
    </row>
    <row r="281" customHeight="1" spans="1:5">
      <c r="A281" s="186">
        <v>2100101</v>
      </c>
      <c r="B281" s="186" t="s">
        <v>160</v>
      </c>
      <c r="C281" s="183">
        <v>812</v>
      </c>
      <c r="D281" s="184">
        <v>491</v>
      </c>
      <c r="E281" s="183">
        <v>1303</v>
      </c>
    </row>
    <row r="282" customHeight="1" spans="1:5">
      <c r="A282" s="186">
        <v>2100199</v>
      </c>
      <c r="B282" s="186" t="s">
        <v>366</v>
      </c>
      <c r="C282" s="183">
        <v>767</v>
      </c>
      <c r="D282" s="184">
        <v>386</v>
      </c>
      <c r="E282" s="183">
        <v>1153</v>
      </c>
    </row>
    <row r="283" customHeight="1" spans="1:5">
      <c r="A283" s="185">
        <v>21002</v>
      </c>
      <c r="B283" s="185" t="s">
        <v>367</v>
      </c>
      <c r="C283" s="183">
        <v>926</v>
      </c>
      <c r="D283" s="184">
        <v>1179</v>
      </c>
      <c r="E283" s="183">
        <v>2105</v>
      </c>
    </row>
    <row r="284" customHeight="1" spans="1:5">
      <c r="A284" s="186">
        <v>2100201</v>
      </c>
      <c r="B284" s="186" t="s">
        <v>368</v>
      </c>
      <c r="C284" s="183">
        <v>191</v>
      </c>
      <c r="D284" s="184">
        <v>893</v>
      </c>
      <c r="E284" s="183">
        <v>1084</v>
      </c>
    </row>
    <row r="285" spans="1:5">
      <c r="A285" s="186">
        <v>2100202</v>
      </c>
      <c r="B285" s="186" t="s">
        <v>369</v>
      </c>
      <c r="C285" s="183">
        <v>14</v>
      </c>
      <c r="D285" s="184">
        <v>90</v>
      </c>
      <c r="E285" s="183">
        <v>104</v>
      </c>
    </row>
    <row r="286" customHeight="1" spans="1:5">
      <c r="A286" s="186">
        <v>2100205</v>
      </c>
      <c r="B286" s="186" t="s">
        <v>370</v>
      </c>
      <c r="C286" s="183">
        <v>721</v>
      </c>
      <c r="D286" s="184">
        <v>196</v>
      </c>
      <c r="E286" s="183">
        <v>917</v>
      </c>
    </row>
    <row r="287" spans="1:5">
      <c r="A287" s="186">
        <v>2100206</v>
      </c>
      <c r="B287" s="186" t="s">
        <v>371</v>
      </c>
      <c r="C287" s="187">
        <v>0</v>
      </c>
      <c r="D287" s="184">
        <v>0</v>
      </c>
      <c r="E287" s="183">
        <v>0</v>
      </c>
    </row>
    <row r="288" customHeight="1" spans="1:5">
      <c r="A288" s="185">
        <v>21003</v>
      </c>
      <c r="B288" s="185" t="s">
        <v>372</v>
      </c>
      <c r="C288" s="183">
        <v>10418</v>
      </c>
      <c r="D288" s="184">
        <v>3108</v>
      </c>
      <c r="E288" s="183">
        <v>13526</v>
      </c>
    </row>
    <row r="289" customHeight="1" spans="1:5">
      <c r="A289" s="186">
        <v>2100302</v>
      </c>
      <c r="B289" s="186" t="s">
        <v>373</v>
      </c>
      <c r="C289" s="183">
        <v>9537</v>
      </c>
      <c r="D289" s="184">
        <v>3108</v>
      </c>
      <c r="E289" s="183">
        <v>12645</v>
      </c>
    </row>
    <row r="290" spans="1:5">
      <c r="A290" s="186">
        <v>2100399</v>
      </c>
      <c r="B290" s="186" t="s">
        <v>374</v>
      </c>
      <c r="C290" s="183">
        <v>881</v>
      </c>
      <c r="D290" s="184">
        <v>0</v>
      </c>
      <c r="E290" s="183">
        <v>881</v>
      </c>
    </row>
    <row r="291" customHeight="1" spans="1:5">
      <c r="A291" s="185">
        <v>21004</v>
      </c>
      <c r="B291" s="185" t="s">
        <v>375</v>
      </c>
      <c r="C291" s="183">
        <v>9383</v>
      </c>
      <c r="D291" s="184">
        <v>2081</v>
      </c>
      <c r="E291" s="183">
        <v>11464</v>
      </c>
    </row>
    <row r="292" customHeight="1" spans="1:5">
      <c r="A292" s="186">
        <v>2100401</v>
      </c>
      <c r="B292" s="186" t="s">
        <v>376</v>
      </c>
      <c r="C292" s="183">
        <v>1219</v>
      </c>
      <c r="D292" s="184">
        <v>77</v>
      </c>
      <c r="E292" s="183">
        <v>1296</v>
      </c>
    </row>
    <row r="293" customHeight="1" spans="1:5">
      <c r="A293" s="186">
        <v>2100403</v>
      </c>
      <c r="B293" s="186" t="s">
        <v>377</v>
      </c>
      <c r="C293" s="183">
        <v>720</v>
      </c>
      <c r="D293" s="184">
        <v>504</v>
      </c>
      <c r="E293" s="183">
        <v>1224</v>
      </c>
    </row>
    <row r="294" spans="1:5">
      <c r="A294" s="186">
        <v>2100408</v>
      </c>
      <c r="B294" s="186" t="s">
        <v>378</v>
      </c>
      <c r="C294" s="183">
        <v>5030</v>
      </c>
      <c r="D294" s="184">
        <v>734</v>
      </c>
      <c r="E294" s="183">
        <v>5764</v>
      </c>
    </row>
    <row r="295" customHeight="1" spans="1:5">
      <c r="A295" s="186">
        <v>2100409</v>
      </c>
      <c r="B295" s="186" t="s">
        <v>379</v>
      </c>
      <c r="C295" s="183">
        <v>2081</v>
      </c>
      <c r="D295" s="184">
        <v>401</v>
      </c>
      <c r="E295" s="183">
        <v>2482</v>
      </c>
    </row>
    <row r="296" customHeight="1" spans="1:5">
      <c r="A296" s="186">
        <v>2100499</v>
      </c>
      <c r="B296" s="186" t="s">
        <v>380</v>
      </c>
      <c r="C296" s="183">
        <v>333</v>
      </c>
      <c r="D296" s="184">
        <v>365</v>
      </c>
      <c r="E296" s="183">
        <v>698</v>
      </c>
    </row>
    <row r="297" spans="1:5">
      <c r="A297" s="185">
        <v>21006</v>
      </c>
      <c r="B297" s="185" t="s">
        <v>381</v>
      </c>
      <c r="C297" s="187">
        <v>0</v>
      </c>
      <c r="D297" s="184">
        <v>0</v>
      </c>
      <c r="E297" s="183">
        <v>0</v>
      </c>
    </row>
    <row r="298" customHeight="1" spans="1:5">
      <c r="A298" s="186">
        <v>2100601</v>
      </c>
      <c r="B298" s="186" t="s">
        <v>382</v>
      </c>
      <c r="C298" s="187">
        <v>0</v>
      </c>
      <c r="D298" s="184">
        <v>0</v>
      </c>
      <c r="E298" s="183">
        <v>0</v>
      </c>
    </row>
    <row r="299" spans="1:5">
      <c r="A299" s="185">
        <v>21007</v>
      </c>
      <c r="B299" s="185" t="s">
        <v>383</v>
      </c>
      <c r="C299" s="183">
        <v>3644</v>
      </c>
      <c r="D299" s="184">
        <v>644</v>
      </c>
      <c r="E299" s="183">
        <v>4288</v>
      </c>
    </row>
    <row r="300" customHeight="1" spans="1:5">
      <c r="A300" s="186">
        <v>2100717</v>
      </c>
      <c r="B300" s="186" t="s">
        <v>384</v>
      </c>
      <c r="C300" s="183">
        <v>3486</v>
      </c>
      <c r="D300" s="184">
        <v>643</v>
      </c>
      <c r="E300" s="183">
        <v>4129</v>
      </c>
    </row>
    <row r="301" spans="1:5">
      <c r="A301" s="186">
        <v>2100799</v>
      </c>
      <c r="B301" s="186" t="s">
        <v>385</v>
      </c>
      <c r="C301" s="183">
        <v>158</v>
      </c>
      <c r="D301" s="184">
        <v>1</v>
      </c>
      <c r="E301" s="183">
        <v>159</v>
      </c>
    </row>
    <row r="302" customHeight="1" spans="1:5">
      <c r="A302" s="185">
        <v>21011</v>
      </c>
      <c r="B302" s="185" t="s">
        <v>386</v>
      </c>
      <c r="C302" s="183">
        <v>14675</v>
      </c>
      <c r="D302" s="184">
        <v>-80</v>
      </c>
      <c r="E302" s="183">
        <v>14595</v>
      </c>
    </row>
    <row r="303" customHeight="1" spans="1:5">
      <c r="A303" s="186">
        <v>2101101</v>
      </c>
      <c r="B303" s="186" t="s">
        <v>387</v>
      </c>
      <c r="C303" s="183">
        <v>2418</v>
      </c>
      <c r="D303" s="184">
        <v>-3</v>
      </c>
      <c r="E303" s="183">
        <v>2415</v>
      </c>
    </row>
    <row r="304" customHeight="1" spans="1:5">
      <c r="A304" s="186">
        <v>2101102</v>
      </c>
      <c r="B304" s="186" t="s">
        <v>388</v>
      </c>
      <c r="C304" s="183">
        <v>5598</v>
      </c>
      <c r="D304" s="184">
        <v>-75</v>
      </c>
      <c r="E304" s="183">
        <v>5523</v>
      </c>
    </row>
    <row r="305" spans="1:5">
      <c r="A305" s="186">
        <v>2101103</v>
      </c>
      <c r="B305" s="186" t="s">
        <v>389</v>
      </c>
      <c r="C305" s="183">
        <v>2167</v>
      </c>
      <c r="D305" s="184">
        <v>0</v>
      </c>
      <c r="E305" s="183">
        <v>2167</v>
      </c>
    </row>
    <row r="306" s="167" customFormat="1" customHeight="1" spans="1:5">
      <c r="A306" s="186">
        <v>2101199</v>
      </c>
      <c r="B306" s="186" t="s">
        <v>390</v>
      </c>
      <c r="C306" s="183">
        <v>4492</v>
      </c>
      <c r="D306" s="184">
        <v>-2</v>
      </c>
      <c r="E306" s="183">
        <v>4490</v>
      </c>
    </row>
    <row r="307" spans="1:5">
      <c r="A307" s="185">
        <v>21012</v>
      </c>
      <c r="B307" s="185" t="s">
        <v>391</v>
      </c>
      <c r="C307" s="183">
        <v>1612</v>
      </c>
      <c r="D307" s="184">
        <v>0</v>
      </c>
      <c r="E307" s="183">
        <v>1612</v>
      </c>
    </row>
    <row r="308" spans="1:5">
      <c r="A308" s="186">
        <v>2101201</v>
      </c>
      <c r="B308" s="186" t="s">
        <v>392</v>
      </c>
      <c r="C308" s="183">
        <v>20</v>
      </c>
      <c r="D308" s="184">
        <v>0</v>
      </c>
      <c r="E308" s="183">
        <v>20</v>
      </c>
    </row>
    <row r="309" customHeight="1" spans="1:5">
      <c r="A309" s="186">
        <v>2101202</v>
      </c>
      <c r="B309" s="186" t="s">
        <v>393</v>
      </c>
      <c r="C309" s="183">
        <v>1592</v>
      </c>
      <c r="D309" s="184">
        <v>0</v>
      </c>
      <c r="E309" s="183">
        <v>1592</v>
      </c>
    </row>
    <row r="310" customHeight="1" spans="1:5">
      <c r="A310" s="185">
        <v>21013</v>
      </c>
      <c r="B310" s="185" t="s">
        <v>394</v>
      </c>
      <c r="C310" s="183">
        <v>3330</v>
      </c>
      <c r="D310" s="184">
        <v>332</v>
      </c>
      <c r="E310" s="183">
        <v>3662</v>
      </c>
    </row>
    <row r="311" customHeight="1" spans="1:5">
      <c r="A311" s="186">
        <v>2101301</v>
      </c>
      <c r="B311" s="186" t="s">
        <v>395</v>
      </c>
      <c r="C311" s="183">
        <v>3030</v>
      </c>
      <c r="D311" s="184">
        <v>332</v>
      </c>
      <c r="E311" s="183">
        <v>3362</v>
      </c>
    </row>
    <row r="312" spans="1:5">
      <c r="A312" s="186">
        <v>2101399</v>
      </c>
      <c r="B312" s="186" t="s">
        <v>396</v>
      </c>
      <c r="C312" s="183">
        <v>300</v>
      </c>
      <c r="D312" s="184">
        <v>0</v>
      </c>
      <c r="E312" s="183">
        <v>300</v>
      </c>
    </row>
    <row r="313" customHeight="1" spans="1:5">
      <c r="A313" s="185">
        <v>21014</v>
      </c>
      <c r="B313" s="185" t="s">
        <v>397</v>
      </c>
      <c r="C313" s="183">
        <v>434</v>
      </c>
      <c r="D313" s="184">
        <v>-1</v>
      </c>
      <c r="E313" s="183">
        <v>433</v>
      </c>
    </row>
    <row r="314" spans="1:5">
      <c r="A314" s="186">
        <v>2101401</v>
      </c>
      <c r="B314" s="186" t="s">
        <v>398</v>
      </c>
      <c r="C314" s="183">
        <v>434</v>
      </c>
      <c r="D314" s="184">
        <v>-1</v>
      </c>
      <c r="E314" s="183">
        <v>433</v>
      </c>
    </row>
    <row r="315" customHeight="1" spans="1:5">
      <c r="A315" s="185">
        <v>21015</v>
      </c>
      <c r="B315" s="185" t="s">
        <v>399</v>
      </c>
      <c r="C315" s="183">
        <v>726</v>
      </c>
      <c r="D315" s="184">
        <v>33</v>
      </c>
      <c r="E315" s="183">
        <v>759</v>
      </c>
    </row>
    <row r="316" customHeight="1" spans="1:5">
      <c r="A316" s="186">
        <v>2101501</v>
      </c>
      <c r="B316" s="186" t="s">
        <v>160</v>
      </c>
      <c r="C316" s="183">
        <v>452</v>
      </c>
      <c r="D316" s="184">
        <v>8</v>
      </c>
      <c r="E316" s="183">
        <v>460</v>
      </c>
    </row>
    <row r="317" customHeight="1" spans="1:5">
      <c r="A317" s="186">
        <v>2101505</v>
      </c>
      <c r="B317" s="186" t="s">
        <v>400</v>
      </c>
      <c r="C317" s="183">
        <v>242</v>
      </c>
      <c r="D317" s="184">
        <v>25</v>
      </c>
      <c r="E317" s="183">
        <v>267</v>
      </c>
    </row>
    <row r="318" customHeight="1" spans="1:5">
      <c r="A318" s="186">
        <v>2101506</v>
      </c>
      <c r="B318" s="186" t="s">
        <v>401</v>
      </c>
      <c r="C318" s="183">
        <v>32</v>
      </c>
      <c r="D318" s="184">
        <v>0</v>
      </c>
      <c r="E318" s="183">
        <v>32</v>
      </c>
    </row>
    <row r="319" spans="1:5">
      <c r="A319" s="185">
        <v>21017</v>
      </c>
      <c r="B319" s="185" t="s">
        <v>402</v>
      </c>
      <c r="C319" s="183">
        <v>167</v>
      </c>
      <c r="D319" s="184">
        <v>28</v>
      </c>
      <c r="E319" s="183">
        <v>195</v>
      </c>
    </row>
    <row r="320" customHeight="1" spans="1:5">
      <c r="A320" s="186">
        <v>2101704</v>
      </c>
      <c r="B320" s="186" t="s">
        <v>382</v>
      </c>
      <c r="C320" s="183">
        <v>167</v>
      </c>
      <c r="D320" s="184">
        <v>28</v>
      </c>
      <c r="E320" s="183">
        <v>195</v>
      </c>
    </row>
    <row r="321" customHeight="1" spans="1:5">
      <c r="A321" s="185">
        <v>21099</v>
      </c>
      <c r="B321" s="185" t="s">
        <v>403</v>
      </c>
      <c r="C321" s="183">
        <v>4</v>
      </c>
      <c r="D321" s="184">
        <v>970</v>
      </c>
      <c r="E321" s="183">
        <v>974</v>
      </c>
    </row>
    <row r="322" s="167" customFormat="1" customHeight="1" spans="1:5">
      <c r="A322" s="186">
        <v>2109999</v>
      </c>
      <c r="B322" s="186" t="s">
        <v>403</v>
      </c>
      <c r="C322" s="183">
        <v>4</v>
      </c>
      <c r="D322" s="184">
        <v>970</v>
      </c>
      <c r="E322" s="183">
        <v>974</v>
      </c>
    </row>
    <row r="323" customHeight="1" spans="1:5">
      <c r="A323" s="182">
        <v>211</v>
      </c>
      <c r="B323" s="182" t="s">
        <v>30</v>
      </c>
      <c r="C323" s="183">
        <v>25790</v>
      </c>
      <c r="D323" s="184">
        <v>13896</v>
      </c>
      <c r="E323" s="183">
        <v>39686</v>
      </c>
    </row>
    <row r="324" customHeight="1" spans="1:5">
      <c r="A324" s="185">
        <v>21101</v>
      </c>
      <c r="B324" s="185" t="s">
        <v>404</v>
      </c>
      <c r="C324" s="183">
        <v>552</v>
      </c>
      <c r="D324" s="184">
        <v>574</v>
      </c>
      <c r="E324" s="184">
        <v>1126</v>
      </c>
    </row>
    <row r="325" spans="1:5">
      <c r="A325" s="186">
        <v>2110101</v>
      </c>
      <c r="B325" s="186" t="s">
        <v>160</v>
      </c>
      <c r="C325" s="183">
        <v>543</v>
      </c>
      <c r="D325" s="184">
        <v>574</v>
      </c>
      <c r="E325" s="183">
        <v>1117</v>
      </c>
    </row>
    <row r="326" customHeight="1" spans="1:5">
      <c r="A326" s="186">
        <v>2110104</v>
      </c>
      <c r="B326" s="186" t="s">
        <v>405</v>
      </c>
      <c r="C326" s="187">
        <v>0</v>
      </c>
      <c r="D326" s="184">
        <v>0</v>
      </c>
      <c r="E326" s="183">
        <v>0</v>
      </c>
    </row>
    <row r="327" customHeight="1" spans="1:5">
      <c r="A327" s="186">
        <v>2110199</v>
      </c>
      <c r="B327" s="186" t="s">
        <v>406</v>
      </c>
      <c r="C327" s="183">
        <v>9</v>
      </c>
      <c r="D327" s="184">
        <v>0</v>
      </c>
      <c r="E327" s="183">
        <v>9</v>
      </c>
    </row>
    <row r="328" customHeight="1" spans="1:5">
      <c r="A328" s="185">
        <v>21102</v>
      </c>
      <c r="B328" s="185" t="s">
        <v>407</v>
      </c>
      <c r="C328" s="187">
        <v>0</v>
      </c>
      <c r="D328" s="184">
        <v>15</v>
      </c>
      <c r="E328" s="183">
        <v>15</v>
      </c>
    </row>
    <row r="329" customHeight="1" spans="1:5">
      <c r="A329" s="186">
        <v>2110299</v>
      </c>
      <c r="B329" s="186" t="s">
        <v>408</v>
      </c>
      <c r="C329" s="187">
        <v>0</v>
      </c>
      <c r="D329" s="184">
        <v>15</v>
      </c>
      <c r="E329" s="183">
        <v>15</v>
      </c>
    </row>
    <row r="330" spans="1:5">
      <c r="A330" s="185">
        <v>21103</v>
      </c>
      <c r="B330" s="185" t="s">
        <v>409</v>
      </c>
      <c r="C330" s="183">
        <v>16401</v>
      </c>
      <c r="D330" s="184">
        <v>1544</v>
      </c>
      <c r="E330" s="183">
        <v>17945</v>
      </c>
    </row>
    <row r="331" customHeight="1" spans="1:5">
      <c r="A331" s="186">
        <v>2110301</v>
      </c>
      <c r="B331" s="186" t="s">
        <v>410</v>
      </c>
      <c r="C331" s="183">
        <v>268</v>
      </c>
      <c r="D331" s="184">
        <v>369</v>
      </c>
      <c r="E331" s="183">
        <v>637</v>
      </c>
    </row>
    <row r="332" customHeight="1" spans="1:5">
      <c r="A332" s="186">
        <v>2110302</v>
      </c>
      <c r="B332" s="186" t="s">
        <v>411</v>
      </c>
      <c r="C332" s="183">
        <v>10972</v>
      </c>
      <c r="D332" s="184">
        <v>1167</v>
      </c>
      <c r="E332" s="183">
        <v>12139</v>
      </c>
    </row>
    <row r="333" customHeight="1" spans="1:5">
      <c r="A333" s="186">
        <v>2110304</v>
      </c>
      <c r="B333" s="186" t="s">
        <v>412</v>
      </c>
      <c r="C333" s="183">
        <v>5133</v>
      </c>
      <c r="D333" s="184">
        <v>0</v>
      </c>
      <c r="E333" s="183">
        <v>5133</v>
      </c>
    </row>
    <row r="334" spans="1:5">
      <c r="A334" s="186">
        <v>2110399</v>
      </c>
      <c r="B334" s="186" t="s">
        <v>413</v>
      </c>
      <c r="C334" s="183">
        <v>28</v>
      </c>
      <c r="D334" s="184">
        <v>8</v>
      </c>
      <c r="E334" s="183">
        <v>36</v>
      </c>
    </row>
    <row r="335" customHeight="1" spans="1:5">
      <c r="A335" s="185">
        <v>21104</v>
      </c>
      <c r="B335" s="185" t="s">
        <v>414</v>
      </c>
      <c r="C335" s="183">
        <v>6026</v>
      </c>
      <c r="D335" s="184">
        <v>-1788</v>
      </c>
      <c r="E335" s="184">
        <v>4238</v>
      </c>
    </row>
    <row r="336" spans="1:5">
      <c r="A336" s="186">
        <v>2110401</v>
      </c>
      <c r="B336" s="186" t="s">
        <v>415</v>
      </c>
      <c r="C336" s="183">
        <v>5471</v>
      </c>
      <c r="D336" s="184">
        <v>-1862</v>
      </c>
      <c r="E336" s="183">
        <v>3609</v>
      </c>
    </row>
    <row r="337" customHeight="1" spans="1:5">
      <c r="A337" s="186">
        <v>2110402</v>
      </c>
      <c r="B337" s="186" t="s">
        <v>416</v>
      </c>
      <c r="C337" s="183">
        <v>555</v>
      </c>
      <c r="D337" s="184">
        <v>0</v>
      </c>
      <c r="E337" s="183">
        <v>555</v>
      </c>
    </row>
    <row r="338" customHeight="1" spans="1:5">
      <c r="A338" s="186">
        <v>2110404</v>
      </c>
      <c r="B338" s="186" t="s">
        <v>417</v>
      </c>
      <c r="C338" s="187">
        <v>0</v>
      </c>
      <c r="D338" s="184">
        <v>20</v>
      </c>
      <c r="E338" s="183">
        <v>20</v>
      </c>
    </row>
    <row r="339" spans="1:5">
      <c r="A339" s="186">
        <v>2110406</v>
      </c>
      <c r="B339" s="186" t="s">
        <v>418</v>
      </c>
      <c r="C339" s="187">
        <v>0</v>
      </c>
      <c r="D339" s="184">
        <v>24</v>
      </c>
      <c r="E339" s="183">
        <v>24</v>
      </c>
    </row>
    <row r="340" customHeight="1" spans="1:5">
      <c r="A340" s="186">
        <v>2110499</v>
      </c>
      <c r="B340" s="186" t="s">
        <v>419</v>
      </c>
      <c r="C340" s="187">
        <v>0</v>
      </c>
      <c r="D340" s="184">
        <v>30</v>
      </c>
      <c r="E340" s="183">
        <v>30</v>
      </c>
    </row>
    <row r="341" spans="1:5">
      <c r="A341" s="185">
        <v>21105</v>
      </c>
      <c r="B341" s="185" t="s">
        <v>420</v>
      </c>
      <c r="C341" s="183">
        <v>2017</v>
      </c>
      <c r="D341" s="184">
        <v>-76</v>
      </c>
      <c r="E341" s="183">
        <v>1941</v>
      </c>
    </row>
    <row r="342" spans="1:5">
      <c r="A342" s="186">
        <v>2110501</v>
      </c>
      <c r="B342" s="186" t="s">
        <v>421</v>
      </c>
      <c r="C342" s="183">
        <v>810</v>
      </c>
      <c r="D342" s="184">
        <v>-244</v>
      </c>
      <c r="E342" s="183">
        <v>566</v>
      </c>
    </row>
    <row r="343" customHeight="1" spans="1:5">
      <c r="A343" s="186">
        <v>2110502</v>
      </c>
      <c r="B343" s="186" t="s">
        <v>422</v>
      </c>
      <c r="C343" s="183">
        <v>1071</v>
      </c>
      <c r="D343" s="184">
        <v>-23</v>
      </c>
      <c r="E343" s="183">
        <v>1048</v>
      </c>
    </row>
    <row r="344" customHeight="1" spans="1:5">
      <c r="A344" s="186">
        <v>2110503</v>
      </c>
      <c r="B344" s="186" t="s">
        <v>423</v>
      </c>
      <c r="C344" s="183"/>
      <c r="D344" s="184">
        <v>116</v>
      </c>
      <c r="E344" s="183">
        <v>116</v>
      </c>
    </row>
    <row r="345" customHeight="1" spans="1:5">
      <c r="A345" s="186">
        <v>2110507</v>
      </c>
      <c r="B345" s="186" t="s">
        <v>424</v>
      </c>
      <c r="C345" s="183">
        <v>136</v>
      </c>
      <c r="D345" s="184">
        <v>0</v>
      </c>
      <c r="E345" s="183">
        <v>136</v>
      </c>
    </row>
    <row r="346" customHeight="1" spans="1:5">
      <c r="A346" s="186">
        <v>2110599</v>
      </c>
      <c r="B346" s="186" t="s">
        <v>425</v>
      </c>
      <c r="C346" s="187">
        <v>0</v>
      </c>
      <c r="D346" s="184">
        <v>75</v>
      </c>
      <c r="E346" s="183">
        <v>75</v>
      </c>
    </row>
    <row r="347" spans="1:5">
      <c r="A347" s="185">
        <v>21106</v>
      </c>
      <c r="B347" s="185" t="s">
        <v>426</v>
      </c>
      <c r="C347" s="187">
        <v>0</v>
      </c>
      <c r="D347" s="184">
        <v>0</v>
      </c>
      <c r="E347" s="183">
        <v>0</v>
      </c>
    </row>
    <row r="348" customHeight="1" spans="1:5">
      <c r="A348" s="186">
        <v>2110602</v>
      </c>
      <c r="B348" s="186" t="s">
        <v>427</v>
      </c>
      <c r="C348" s="187">
        <v>0</v>
      </c>
      <c r="D348" s="184">
        <v>0</v>
      </c>
      <c r="E348" s="183">
        <v>0</v>
      </c>
    </row>
    <row r="349" spans="1:5">
      <c r="A349" s="186">
        <v>2110605</v>
      </c>
      <c r="B349" s="186" t="s">
        <v>428</v>
      </c>
      <c r="C349" s="187">
        <v>0</v>
      </c>
      <c r="D349" s="184">
        <v>0</v>
      </c>
      <c r="E349" s="183">
        <v>0</v>
      </c>
    </row>
    <row r="350" customHeight="1" spans="1:5">
      <c r="A350" s="186">
        <v>2110699</v>
      </c>
      <c r="B350" s="186" t="s">
        <v>429</v>
      </c>
      <c r="C350" s="187">
        <v>0</v>
      </c>
      <c r="D350" s="184">
        <v>0</v>
      </c>
      <c r="E350" s="183">
        <v>0</v>
      </c>
    </row>
    <row r="351" spans="1:5">
      <c r="A351" s="185">
        <v>21107</v>
      </c>
      <c r="B351" s="185" t="s">
        <v>430</v>
      </c>
      <c r="C351" s="183"/>
      <c r="D351" s="184">
        <v>6479</v>
      </c>
      <c r="E351" s="183">
        <v>6479</v>
      </c>
    </row>
    <row r="352" customHeight="1" spans="1:5">
      <c r="A352" s="186">
        <v>2110799</v>
      </c>
      <c r="B352" s="186" t="s">
        <v>431</v>
      </c>
      <c r="C352" s="183"/>
      <c r="D352" s="184">
        <v>6479</v>
      </c>
      <c r="E352" s="183">
        <v>6479</v>
      </c>
    </row>
    <row r="353" spans="1:5">
      <c r="A353" s="185">
        <v>21110</v>
      </c>
      <c r="B353" s="185" t="s">
        <v>432</v>
      </c>
      <c r="C353" s="183">
        <v>123</v>
      </c>
      <c r="D353" s="184">
        <v>-49</v>
      </c>
      <c r="E353" s="183">
        <v>74</v>
      </c>
    </row>
    <row r="354" customHeight="1" spans="1:5">
      <c r="A354" s="186">
        <v>2111001</v>
      </c>
      <c r="B354" s="186" t="s">
        <v>432</v>
      </c>
      <c r="C354" s="183">
        <v>123</v>
      </c>
      <c r="D354" s="184">
        <v>-49</v>
      </c>
      <c r="E354" s="183">
        <v>74</v>
      </c>
    </row>
    <row r="355" spans="1:5">
      <c r="A355" s="185">
        <v>21111</v>
      </c>
      <c r="B355" s="185" t="s">
        <v>433</v>
      </c>
      <c r="C355" s="183">
        <v>152</v>
      </c>
      <c r="D355" s="184">
        <v>-5</v>
      </c>
      <c r="E355" s="183">
        <v>147</v>
      </c>
    </row>
    <row r="356" customHeight="1" spans="1:5">
      <c r="A356" s="186">
        <v>2111101</v>
      </c>
      <c r="B356" s="186" t="s">
        <v>434</v>
      </c>
      <c r="C356" s="183">
        <v>126</v>
      </c>
      <c r="D356" s="184">
        <v>-5</v>
      </c>
      <c r="E356" s="183">
        <v>121</v>
      </c>
    </row>
    <row r="357" spans="1:5">
      <c r="A357" s="186">
        <v>2111102</v>
      </c>
      <c r="B357" s="186" t="s">
        <v>435</v>
      </c>
      <c r="C357" s="183">
        <v>26</v>
      </c>
      <c r="D357" s="184">
        <v>0</v>
      </c>
      <c r="E357" s="183">
        <v>26</v>
      </c>
    </row>
    <row r="358" customHeight="1" spans="1:5">
      <c r="A358" s="185">
        <v>21114</v>
      </c>
      <c r="B358" s="185" t="s">
        <v>436</v>
      </c>
      <c r="C358" s="183">
        <v>519</v>
      </c>
      <c r="D358" s="184">
        <v>47</v>
      </c>
      <c r="E358" s="183">
        <v>566</v>
      </c>
    </row>
    <row r="359" spans="1:5">
      <c r="A359" s="186">
        <v>2111450</v>
      </c>
      <c r="B359" s="186" t="s">
        <v>163</v>
      </c>
      <c r="C359" s="183">
        <v>519</v>
      </c>
      <c r="D359" s="184">
        <v>47</v>
      </c>
      <c r="E359" s="183">
        <v>566</v>
      </c>
    </row>
    <row r="360" customHeight="1" spans="1:5">
      <c r="A360" s="185">
        <v>21199</v>
      </c>
      <c r="B360" s="185" t="s">
        <v>437</v>
      </c>
      <c r="C360" s="183"/>
      <c r="D360" s="184">
        <v>7155</v>
      </c>
      <c r="E360" s="183">
        <v>7155</v>
      </c>
    </row>
    <row r="361" spans="1:5">
      <c r="A361" s="186">
        <v>2119999</v>
      </c>
      <c r="B361" s="186" t="s">
        <v>438</v>
      </c>
      <c r="C361" s="183"/>
      <c r="D361" s="184">
        <v>7155</v>
      </c>
      <c r="E361" s="183">
        <v>7155</v>
      </c>
    </row>
    <row r="362" spans="1:5">
      <c r="A362" s="182">
        <v>212</v>
      </c>
      <c r="B362" s="182" t="s">
        <v>32</v>
      </c>
      <c r="C362" s="183">
        <v>7306</v>
      </c>
      <c r="D362" s="184">
        <v>13013</v>
      </c>
      <c r="E362" s="184">
        <v>20319</v>
      </c>
    </row>
    <row r="363" customHeight="1" spans="1:5">
      <c r="A363" s="185">
        <v>21201</v>
      </c>
      <c r="B363" s="185" t="s">
        <v>439</v>
      </c>
      <c r="C363" s="183">
        <v>7155</v>
      </c>
      <c r="D363" s="189">
        <v>4547</v>
      </c>
      <c r="E363" s="183">
        <v>11702</v>
      </c>
    </row>
    <row r="364" customHeight="1" spans="1:5">
      <c r="A364" s="186">
        <v>2120101</v>
      </c>
      <c r="B364" s="186" t="s">
        <v>160</v>
      </c>
      <c r="C364" s="183">
        <v>1346</v>
      </c>
      <c r="D364" s="184">
        <v>1149</v>
      </c>
      <c r="E364" s="183">
        <v>2495</v>
      </c>
    </row>
    <row r="365" customHeight="1" spans="1:5">
      <c r="A365" s="186">
        <v>2120104</v>
      </c>
      <c r="B365" s="186" t="s">
        <v>440</v>
      </c>
      <c r="C365" s="183">
        <v>0</v>
      </c>
      <c r="D365" s="184">
        <v>0</v>
      </c>
      <c r="E365" s="183"/>
    </row>
    <row r="366" customHeight="1" spans="1:5">
      <c r="A366" s="186">
        <v>2120106</v>
      </c>
      <c r="B366" s="186" t="s">
        <v>441</v>
      </c>
      <c r="C366" s="183">
        <v>415</v>
      </c>
      <c r="D366" s="184">
        <v>22</v>
      </c>
      <c r="E366" s="183">
        <v>437</v>
      </c>
    </row>
    <row r="367" customHeight="1" spans="1:5">
      <c r="A367" s="186">
        <v>2120199</v>
      </c>
      <c r="B367" s="186" t="s">
        <v>442</v>
      </c>
      <c r="C367" s="183">
        <v>5394</v>
      </c>
      <c r="D367" s="184">
        <v>3376</v>
      </c>
      <c r="E367" s="183">
        <v>8770</v>
      </c>
    </row>
    <row r="368" customHeight="1" spans="1:5">
      <c r="A368" s="185">
        <v>21202</v>
      </c>
      <c r="B368" s="185" t="s">
        <v>443</v>
      </c>
      <c r="C368" s="183">
        <v>100</v>
      </c>
      <c r="D368" s="184">
        <v>0</v>
      </c>
      <c r="E368" s="183">
        <v>100</v>
      </c>
    </row>
    <row r="369" s="167" customFormat="1" customHeight="1" spans="1:5">
      <c r="A369" s="186">
        <v>2120201</v>
      </c>
      <c r="B369" s="186" t="s">
        <v>443</v>
      </c>
      <c r="C369" s="183">
        <v>100</v>
      </c>
      <c r="D369" s="184">
        <v>0</v>
      </c>
      <c r="E369" s="183">
        <v>100</v>
      </c>
    </row>
    <row r="370" customHeight="1" spans="1:5">
      <c r="A370" s="185">
        <v>21203</v>
      </c>
      <c r="B370" s="185" t="s">
        <v>444</v>
      </c>
      <c r="C370" s="183">
        <v>0</v>
      </c>
      <c r="D370" s="184">
        <v>6230</v>
      </c>
      <c r="E370" s="183">
        <v>6230</v>
      </c>
    </row>
    <row r="371" s="167" customFormat="1" customHeight="1" spans="1:5">
      <c r="A371" s="186">
        <v>2120303</v>
      </c>
      <c r="B371" s="186" t="s">
        <v>445</v>
      </c>
      <c r="C371" s="187">
        <v>0</v>
      </c>
      <c r="D371" s="184">
        <v>730</v>
      </c>
      <c r="E371" s="183">
        <v>730</v>
      </c>
    </row>
    <row r="372" s="167" customFormat="1" customHeight="1" spans="1:5">
      <c r="A372" s="186">
        <v>2120399</v>
      </c>
      <c r="B372" s="186" t="s">
        <v>446</v>
      </c>
      <c r="C372" s="183"/>
      <c r="D372" s="184">
        <v>5500</v>
      </c>
      <c r="E372" s="183">
        <v>5500</v>
      </c>
    </row>
    <row r="373" customHeight="1" spans="1:5">
      <c r="A373" s="185">
        <v>21205</v>
      </c>
      <c r="B373" s="185" t="s">
        <v>447</v>
      </c>
      <c r="C373" s="183">
        <v>30</v>
      </c>
      <c r="D373" s="184">
        <v>0</v>
      </c>
      <c r="E373" s="183">
        <v>30</v>
      </c>
    </row>
    <row r="374" customHeight="1" spans="1:5">
      <c r="A374" s="186">
        <v>2120501</v>
      </c>
      <c r="B374" s="186" t="s">
        <v>447</v>
      </c>
      <c r="C374" s="183">
        <v>30</v>
      </c>
      <c r="D374" s="184">
        <v>0</v>
      </c>
      <c r="E374" s="183">
        <v>30</v>
      </c>
    </row>
    <row r="375" customHeight="1" spans="1:5">
      <c r="A375" s="185">
        <v>21206</v>
      </c>
      <c r="B375" s="185" t="s">
        <v>448</v>
      </c>
      <c r="C375" s="183">
        <v>21</v>
      </c>
      <c r="D375" s="184">
        <v>0</v>
      </c>
      <c r="E375" s="183">
        <v>21</v>
      </c>
    </row>
    <row r="376" customHeight="1" spans="1:5">
      <c r="A376" s="186">
        <v>2120601</v>
      </c>
      <c r="B376" s="186" t="s">
        <v>448</v>
      </c>
      <c r="C376" s="183">
        <v>21</v>
      </c>
      <c r="D376" s="184">
        <v>0</v>
      </c>
      <c r="E376" s="183">
        <v>21</v>
      </c>
    </row>
    <row r="377" s="167" customFormat="1" customHeight="1" spans="1:5">
      <c r="A377" s="185">
        <v>21299</v>
      </c>
      <c r="B377" s="185" t="s">
        <v>449</v>
      </c>
      <c r="C377" s="187">
        <v>0</v>
      </c>
      <c r="D377" s="184">
        <v>2236</v>
      </c>
      <c r="E377" s="183">
        <v>2236</v>
      </c>
    </row>
    <row r="378" customHeight="1" spans="1:5">
      <c r="A378" s="186">
        <v>2129999</v>
      </c>
      <c r="B378" s="186" t="s">
        <v>449</v>
      </c>
      <c r="C378" s="187">
        <v>0</v>
      </c>
      <c r="D378" s="184">
        <v>2236</v>
      </c>
      <c r="E378" s="183">
        <v>2236</v>
      </c>
    </row>
    <row r="379" customHeight="1" spans="1:5">
      <c r="A379" s="182">
        <v>213</v>
      </c>
      <c r="B379" s="182" t="s">
        <v>34</v>
      </c>
      <c r="C379" s="183">
        <v>115219</v>
      </c>
      <c r="D379" s="184">
        <v>31831</v>
      </c>
      <c r="E379" s="183">
        <v>147050</v>
      </c>
    </row>
    <row r="380" spans="1:5">
      <c r="A380" s="185">
        <v>21301</v>
      </c>
      <c r="B380" s="185" t="s">
        <v>450</v>
      </c>
      <c r="C380" s="183">
        <v>33204</v>
      </c>
      <c r="D380" s="184">
        <v>20904</v>
      </c>
      <c r="E380" s="183">
        <v>54108</v>
      </c>
    </row>
    <row r="381" customHeight="1" spans="1:5">
      <c r="A381" s="186">
        <v>2130101</v>
      </c>
      <c r="B381" s="186" t="s">
        <v>160</v>
      </c>
      <c r="C381" s="183">
        <v>1086</v>
      </c>
      <c r="D381" s="184">
        <v>1295</v>
      </c>
      <c r="E381" s="183">
        <v>2381</v>
      </c>
    </row>
    <row r="382" customHeight="1" spans="1:5">
      <c r="A382" s="186">
        <v>2130104</v>
      </c>
      <c r="B382" s="186" t="s">
        <v>163</v>
      </c>
      <c r="C382" s="183">
        <v>3113</v>
      </c>
      <c r="D382" s="184">
        <v>1071</v>
      </c>
      <c r="E382" s="183">
        <v>4184</v>
      </c>
    </row>
    <row r="383" customHeight="1" spans="1:5">
      <c r="A383" s="186">
        <v>2130106</v>
      </c>
      <c r="B383" s="186" t="s">
        <v>451</v>
      </c>
      <c r="C383" s="183">
        <v>230</v>
      </c>
      <c r="D383" s="184">
        <v>585</v>
      </c>
      <c r="E383" s="183">
        <v>815</v>
      </c>
    </row>
    <row r="384" customHeight="1" spans="1:5">
      <c r="A384" s="186">
        <v>2130108</v>
      </c>
      <c r="B384" s="186" t="s">
        <v>452</v>
      </c>
      <c r="C384" s="183">
        <v>312</v>
      </c>
      <c r="D384" s="184">
        <v>429</v>
      </c>
      <c r="E384" s="183">
        <v>741</v>
      </c>
    </row>
    <row r="385" customHeight="1" spans="1:5">
      <c r="A385" s="186">
        <v>2130109</v>
      </c>
      <c r="B385" s="186" t="s">
        <v>453</v>
      </c>
      <c r="C385" s="183">
        <v>0</v>
      </c>
      <c r="D385" s="184">
        <v>0</v>
      </c>
      <c r="E385" s="183">
        <v>0</v>
      </c>
    </row>
    <row r="386" customHeight="1" spans="1:5">
      <c r="A386" s="186">
        <v>2130110</v>
      </c>
      <c r="B386" s="186" t="s">
        <v>454</v>
      </c>
      <c r="C386" s="183">
        <v>40</v>
      </c>
      <c r="D386" s="184">
        <v>12</v>
      </c>
      <c r="E386" s="183">
        <v>52</v>
      </c>
    </row>
    <row r="387" customHeight="1" spans="1:5">
      <c r="A387" s="186">
        <v>2130111</v>
      </c>
      <c r="B387" s="186" t="s">
        <v>455</v>
      </c>
      <c r="C387" s="183"/>
      <c r="D387" s="184">
        <v>17</v>
      </c>
      <c r="E387" s="183">
        <v>17</v>
      </c>
    </row>
    <row r="388" customHeight="1" spans="1:5">
      <c r="A388" s="186">
        <v>2130119</v>
      </c>
      <c r="B388" s="186" t="s">
        <v>456</v>
      </c>
      <c r="C388" s="183">
        <v>0</v>
      </c>
      <c r="D388" s="184">
        <v>72</v>
      </c>
      <c r="E388" s="183">
        <v>72</v>
      </c>
    </row>
    <row r="389" s="167" customFormat="1" customHeight="1" spans="1:5">
      <c r="A389" s="186">
        <v>2130120</v>
      </c>
      <c r="B389" s="186" t="s">
        <v>457</v>
      </c>
      <c r="C389" s="187">
        <v>0</v>
      </c>
      <c r="D389" s="184">
        <v>0</v>
      </c>
      <c r="E389" s="183">
        <v>0</v>
      </c>
    </row>
    <row r="390" customHeight="1" spans="1:5">
      <c r="A390" s="186">
        <v>2130122</v>
      </c>
      <c r="B390" s="186" t="s">
        <v>458</v>
      </c>
      <c r="C390" s="183">
        <v>10219</v>
      </c>
      <c r="D390" s="184">
        <v>6290</v>
      </c>
      <c r="E390" s="183">
        <v>16509</v>
      </c>
    </row>
    <row r="391" customHeight="1" spans="1:5">
      <c r="A391" s="186">
        <v>2130124</v>
      </c>
      <c r="B391" s="186" t="s">
        <v>459</v>
      </c>
      <c r="C391" s="183">
        <v>545</v>
      </c>
      <c r="D391" s="184">
        <v>1035</v>
      </c>
      <c r="E391" s="183">
        <v>1580</v>
      </c>
    </row>
    <row r="392" customHeight="1" spans="1:5">
      <c r="A392" s="186">
        <v>2130125</v>
      </c>
      <c r="B392" s="186" t="s">
        <v>460</v>
      </c>
      <c r="C392" s="187">
        <v>0</v>
      </c>
      <c r="D392" s="184">
        <v>38</v>
      </c>
      <c r="E392" s="183">
        <v>38</v>
      </c>
    </row>
    <row r="393" spans="1:5">
      <c r="A393" s="186">
        <v>2130126</v>
      </c>
      <c r="B393" s="186" t="s">
        <v>461</v>
      </c>
      <c r="C393" s="187">
        <v>0</v>
      </c>
      <c r="D393" s="184">
        <v>5</v>
      </c>
      <c r="E393" s="183">
        <v>5</v>
      </c>
    </row>
    <row r="394" customHeight="1" spans="1:5">
      <c r="A394" s="186">
        <v>2130135</v>
      </c>
      <c r="B394" s="186" t="s">
        <v>462</v>
      </c>
      <c r="C394" s="183">
        <v>179</v>
      </c>
      <c r="D394" s="184">
        <v>1073</v>
      </c>
      <c r="E394" s="183">
        <v>1252</v>
      </c>
    </row>
    <row r="395" customHeight="1" spans="1:5">
      <c r="A395" s="186">
        <v>2130148</v>
      </c>
      <c r="B395" s="186" t="s">
        <v>463</v>
      </c>
      <c r="C395" s="183">
        <v>105</v>
      </c>
      <c r="D395" s="184">
        <v>107</v>
      </c>
      <c r="E395" s="183">
        <v>212</v>
      </c>
    </row>
    <row r="396" customHeight="1" spans="1:5">
      <c r="A396" s="186">
        <v>2130153</v>
      </c>
      <c r="B396" s="186" t="s">
        <v>464</v>
      </c>
      <c r="C396" s="183">
        <v>6477</v>
      </c>
      <c r="D396" s="184">
        <v>2582</v>
      </c>
      <c r="E396" s="183">
        <v>9059</v>
      </c>
    </row>
    <row r="397" customHeight="1" spans="1:5">
      <c r="A397" s="186">
        <v>2130199</v>
      </c>
      <c r="B397" s="186" t="s">
        <v>465</v>
      </c>
      <c r="C397" s="183">
        <v>10898</v>
      </c>
      <c r="D397" s="184">
        <v>6293</v>
      </c>
      <c r="E397" s="183">
        <v>17191</v>
      </c>
    </row>
    <row r="398" customHeight="1" spans="1:5">
      <c r="A398" s="185">
        <v>21302</v>
      </c>
      <c r="B398" s="185" t="s">
        <v>466</v>
      </c>
      <c r="C398" s="183">
        <v>13329</v>
      </c>
      <c r="D398" s="184">
        <v>12180</v>
      </c>
      <c r="E398" s="183">
        <v>25509</v>
      </c>
    </row>
    <row r="399" customHeight="1" spans="1:5">
      <c r="A399" s="186">
        <v>2130201</v>
      </c>
      <c r="B399" s="186" t="s">
        <v>160</v>
      </c>
      <c r="C399" s="183">
        <v>605</v>
      </c>
      <c r="D399" s="184">
        <v>1106</v>
      </c>
      <c r="E399" s="183">
        <v>1711</v>
      </c>
    </row>
    <row r="400" customHeight="1" spans="1:5">
      <c r="A400" s="186">
        <v>2130204</v>
      </c>
      <c r="B400" s="186" t="s">
        <v>467</v>
      </c>
      <c r="C400" s="183">
        <v>3499</v>
      </c>
      <c r="D400" s="184">
        <v>2419</v>
      </c>
      <c r="E400" s="183">
        <v>5918</v>
      </c>
    </row>
    <row r="401" customHeight="1" spans="1:5">
      <c r="A401" s="186">
        <v>2130205</v>
      </c>
      <c r="B401" s="186" t="s">
        <v>468</v>
      </c>
      <c r="C401" s="183">
        <v>6328</v>
      </c>
      <c r="D401" s="184">
        <v>-903</v>
      </c>
      <c r="E401" s="183">
        <v>5425</v>
      </c>
    </row>
    <row r="402" customHeight="1" spans="1:5">
      <c r="A402" s="186">
        <v>2130207</v>
      </c>
      <c r="B402" s="186" t="s">
        <v>469</v>
      </c>
      <c r="C402" s="183">
        <v>548</v>
      </c>
      <c r="D402" s="184">
        <v>149</v>
      </c>
      <c r="E402" s="183">
        <v>697</v>
      </c>
    </row>
    <row r="403" s="167" customFormat="1" customHeight="1" spans="1:5">
      <c r="A403" s="186">
        <v>2130209</v>
      </c>
      <c r="B403" s="186" t="s">
        <v>470</v>
      </c>
      <c r="C403" s="183">
        <v>1113</v>
      </c>
      <c r="D403" s="184">
        <v>761</v>
      </c>
      <c r="E403" s="183">
        <v>1874</v>
      </c>
    </row>
    <row r="404" customHeight="1" spans="1:5">
      <c r="A404" s="186">
        <v>2130211</v>
      </c>
      <c r="B404" s="186" t="s">
        <v>471</v>
      </c>
      <c r="C404" s="183">
        <v>110</v>
      </c>
      <c r="D404" s="184">
        <v>-13</v>
      </c>
      <c r="E404" s="183">
        <v>97</v>
      </c>
    </row>
    <row r="405" s="167" customFormat="1" customHeight="1" spans="1:5">
      <c r="A405" s="186">
        <v>2130212</v>
      </c>
      <c r="B405" s="186" t="s">
        <v>472</v>
      </c>
      <c r="C405" s="183">
        <v>36</v>
      </c>
      <c r="D405" s="184">
        <v>28</v>
      </c>
      <c r="E405" s="183">
        <v>64</v>
      </c>
    </row>
    <row r="406" customHeight="1" spans="1:5">
      <c r="A406" s="186">
        <v>2130213</v>
      </c>
      <c r="B406" s="186" t="s">
        <v>473</v>
      </c>
      <c r="C406" s="187">
        <v>0</v>
      </c>
      <c r="D406" s="184">
        <v>80</v>
      </c>
      <c r="E406" s="183">
        <v>80</v>
      </c>
    </row>
    <row r="407" customHeight="1" spans="1:5">
      <c r="A407" s="186">
        <v>2130226</v>
      </c>
      <c r="B407" s="186" t="s">
        <v>474</v>
      </c>
      <c r="C407" s="187">
        <v>0</v>
      </c>
      <c r="D407" s="184">
        <v>40</v>
      </c>
      <c r="E407" s="183">
        <v>40</v>
      </c>
    </row>
    <row r="408" spans="1:5">
      <c r="A408" s="186">
        <v>2130234</v>
      </c>
      <c r="B408" s="186" t="s">
        <v>475</v>
      </c>
      <c r="C408" s="183">
        <v>271</v>
      </c>
      <c r="D408" s="184">
        <v>463</v>
      </c>
      <c r="E408" s="183">
        <v>734</v>
      </c>
    </row>
    <row r="409" customHeight="1" spans="1:5">
      <c r="A409" s="186">
        <v>2130238</v>
      </c>
      <c r="B409" s="186" t="s">
        <v>426</v>
      </c>
      <c r="C409" s="183">
        <v>807</v>
      </c>
      <c r="D409" s="184">
        <v>2396</v>
      </c>
      <c r="E409" s="183">
        <v>3203</v>
      </c>
    </row>
    <row r="410" customHeight="1" spans="1:5">
      <c r="A410" s="186">
        <v>2130299</v>
      </c>
      <c r="B410" s="186" t="s">
        <v>476</v>
      </c>
      <c r="C410" s="183">
        <v>12</v>
      </c>
      <c r="D410" s="184">
        <v>5654</v>
      </c>
      <c r="E410" s="183">
        <v>5666</v>
      </c>
    </row>
    <row r="411" customHeight="1" spans="1:5">
      <c r="A411" s="185">
        <v>21303</v>
      </c>
      <c r="B411" s="185" t="s">
        <v>477</v>
      </c>
      <c r="C411" s="183">
        <v>39993</v>
      </c>
      <c r="D411" s="184">
        <v>6598</v>
      </c>
      <c r="E411" s="184">
        <v>46591</v>
      </c>
    </row>
    <row r="412" s="167" customFormat="1" customHeight="1" spans="1:5">
      <c r="A412" s="186">
        <v>2130301</v>
      </c>
      <c r="B412" s="186" t="s">
        <v>160</v>
      </c>
      <c r="C412" s="183">
        <v>481</v>
      </c>
      <c r="D412" s="184">
        <v>1011</v>
      </c>
      <c r="E412" s="183">
        <v>1492</v>
      </c>
    </row>
    <row r="413" customHeight="1" spans="1:5">
      <c r="A413" s="186">
        <v>2130304</v>
      </c>
      <c r="B413" s="186" t="s">
        <v>478</v>
      </c>
      <c r="C413" s="183">
        <v>1078</v>
      </c>
      <c r="D413" s="184">
        <v>1083</v>
      </c>
      <c r="E413" s="183">
        <v>2161</v>
      </c>
    </row>
    <row r="414" customHeight="1" spans="1:5">
      <c r="A414" s="186">
        <v>2130305</v>
      </c>
      <c r="B414" s="186" t="s">
        <v>479</v>
      </c>
      <c r="C414" s="183">
        <v>31598</v>
      </c>
      <c r="D414" s="184">
        <v>740</v>
      </c>
      <c r="E414" s="183">
        <v>32338</v>
      </c>
    </row>
    <row r="415" spans="1:5">
      <c r="A415" s="186">
        <v>2130306</v>
      </c>
      <c r="B415" s="186" t="s">
        <v>480</v>
      </c>
      <c r="C415" s="183">
        <v>5150</v>
      </c>
      <c r="D415" s="184">
        <v>701</v>
      </c>
      <c r="E415" s="183">
        <v>5851</v>
      </c>
    </row>
    <row r="416" customHeight="1" spans="1:5">
      <c r="A416" s="186">
        <v>2130310</v>
      </c>
      <c r="B416" s="186" t="s">
        <v>481</v>
      </c>
      <c r="C416" s="183">
        <v>0</v>
      </c>
      <c r="D416" s="184">
        <v>0</v>
      </c>
      <c r="E416" s="183">
        <v>0</v>
      </c>
    </row>
    <row r="417" customHeight="1" spans="1:5">
      <c r="A417" s="186">
        <v>2130312</v>
      </c>
      <c r="B417" s="186" t="s">
        <v>482</v>
      </c>
      <c r="C417" s="183">
        <v>7</v>
      </c>
      <c r="D417" s="184">
        <v>0</v>
      </c>
      <c r="E417" s="183">
        <v>7</v>
      </c>
    </row>
    <row r="418" spans="1:5">
      <c r="A418" s="186">
        <v>2130313</v>
      </c>
      <c r="B418" s="186" t="s">
        <v>483</v>
      </c>
      <c r="C418" s="187">
        <v>0</v>
      </c>
      <c r="D418" s="184">
        <v>0</v>
      </c>
      <c r="E418" s="183">
        <v>0</v>
      </c>
    </row>
    <row r="419" customHeight="1" spans="1:5">
      <c r="A419" s="186">
        <v>2130314</v>
      </c>
      <c r="B419" s="186" t="s">
        <v>484</v>
      </c>
      <c r="C419" s="183">
        <v>195</v>
      </c>
      <c r="D419" s="184">
        <v>356</v>
      </c>
      <c r="E419" s="183">
        <v>551</v>
      </c>
    </row>
    <row r="420" customHeight="1" spans="1:5">
      <c r="A420" s="186">
        <v>2130315</v>
      </c>
      <c r="B420" s="186" t="s">
        <v>485</v>
      </c>
      <c r="C420" s="183">
        <v>17</v>
      </c>
      <c r="D420" s="184">
        <v>36</v>
      </c>
      <c r="E420" s="183">
        <v>53</v>
      </c>
    </row>
    <row r="421" spans="1:5">
      <c r="A421" s="186">
        <v>2130316</v>
      </c>
      <c r="B421" s="186" t="s">
        <v>486</v>
      </c>
      <c r="C421" s="183">
        <v>1305</v>
      </c>
      <c r="D421" s="184">
        <v>94</v>
      </c>
      <c r="E421" s="183">
        <v>1399</v>
      </c>
    </row>
    <row r="422" customHeight="1" spans="1:5">
      <c r="A422" s="186">
        <v>2130319</v>
      </c>
      <c r="B422" s="186" t="s">
        <v>487</v>
      </c>
      <c r="C422" s="183">
        <v>55</v>
      </c>
      <c r="D422" s="184">
        <v>99</v>
      </c>
      <c r="E422" s="183">
        <v>154</v>
      </c>
    </row>
    <row r="423" spans="1:5">
      <c r="A423" s="186">
        <v>2130321</v>
      </c>
      <c r="B423" s="186" t="s">
        <v>488</v>
      </c>
      <c r="C423" s="187">
        <v>0</v>
      </c>
      <c r="D423" s="184">
        <v>34</v>
      </c>
      <c r="E423" s="183">
        <v>34</v>
      </c>
    </row>
    <row r="424" spans="1:5">
      <c r="A424" s="186">
        <v>2130335</v>
      </c>
      <c r="B424" s="186" t="s">
        <v>489</v>
      </c>
      <c r="C424" s="183">
        <v>7</v>
      </c>
      <c r="D424" s="184">
        <v>69</v>
      </c>
      <c r="E424" s="183">
        <v>76</v>
      </c>
    </row>
    <row r="425" customHeight="1" spans="1:5">
      <c r="A425" s="186">
        <v>2130399</v>
      </c>
      <c r="B425" s="186" t="s">
        <v>490</v>
      </c>
      <c r="C425" s="183">
        <v>100</v>
      </c>
      <c r="D425" s="184">
        <v>2375</v>
      </c>
      <c r="E425" s="183">
        <v>2475</v>
      </c>
    </row>
    <row r="426" customHeight="1" spans="1:5">
      <c r="A426" s="185">
        <v>21305</v>
      </c>
      <c r="B426" s="185" t="s">
        <v>491</v>
      </c>
      <c r="C426" s="183">
        <v>18263</v>
      </c>
      <c r="D426" s="184">
        <v>-6835</v>
      </c>
      <c r="E426" s="183">
        <v>11428</v>
      </c>
    </row>
    <row r="427" customHeight="1" spans="1:5">
      <c r="A427" s="186">
        <v>2130501</v>
      </c>
      <c r="B427" s="186" t="s">
        <v>160</v>
      </c>
      <c r="C427" s="183">
        <v>144</v>
      </c>
      <c r="D427" s="184">
        <v>-60</v>
      </c>
      <c r="E427" s="183">
        <v>84</v>
      </c>
    </row>
    <row r="428" s="167" customFormat="1" customHeight="1" spans="1:5">
      <c r="A428" s="186">
        <v>2130504</v>
      </c>
      <c r="B428" s="186" t="s">
        <v>492</v>
      </c>
      <c r="C428" s="183">
        <v>563</v>
      </c>
      <c r="D428" s="184">
        <v>2663</v>
      </c>
      <c r="E428" s="183">
        <v>3226</v>
      </c>
    </row>
    <row r="429" s="167" customFormat="1" customHeight="1" spans="1:5">
      <c r="A429" s="186">
        <v>2130505</v>
      </c>
      <c r="B429" s="186" t="s">
        <v>493</v>
      </c>
      <c r="C429" s="183">
        <v>1277</v>
      </c>
      <c r="D429" s="184">
        <v>2069</v>
      </c>
      <c r="E429" s="183">
        <v>3346</v>
      </c>
    </row>
    <row r="430" customHeight="1" spans="1:5">
      <c r="A430" s="186">
        <v>2130506</v>
      </c>
      <c r="B430" s="186" t="s">
        <v>494</v>
      </c>
      <c r="C430" s="183">
        <v>31</v>
      </c>
      <c r="D430" s="184">
        <v>1655</v>
      </c>
      <c r="E430" s="183">
        <v>1686</v>
      </c>
    </row>
    <row r="431" s="167" customFormat="1" customHeight="1" spans="1:5">
      <c r="A431" s="186">
        <v>2130550</v>
      </c>
      <c r="B431" s="186" t="s">
        <v>163</v>
      </c>
      <c r="C431" s="183">
        <v>158</v>
      </c>
      <c r="D431" s="184">
        <v>-70</v>
      </c>
      <c r="E431" s="183">
        <v>88</v>
      </c>
    </row>
    <row r="432" s="167" customFormat="1" customHeight="1" spans="1:5">
      <c r="A432" s="186">
        <v>2130599</v>
      </c>
      <c r="B432" s="186" t="s">
        <v>495</v>
      </c>
      <c r="C432" s="183">
        <v>16090</v>
      </c>
      <c r="D432" s="184">
        <v>-13092</v>
      </c>
      <c r="E432" s="183">
        <v>2998</v>
      </c>
    </row>
    <row r="433" customHeight="1" spans="1:5">
      <c r="A433" s="185">
        <v>21307</v>
      </c>
      <c r="B433" s="185" t="s">
        <v>496</v>
      </c>
      <c r="C433" s="183">
        <v>4730</v>
      </c>
      <c r="D433" s="184">
        <v>-1441</v>
      </c>
      <c r="E433" s="183">
        <v>3289</v>
      </c>
    </row>
    <row r="434" spans="1:5">
      <c r="A434" s="186">
        <v>2130701</v>
      </c>
      <c r="B434" s="186" t="s">
        <v>497</v>
      </c>
      <c r="C434" s="183">
        <v>4385</v>
      </c>
      <c r="D434" s="184">
        <v>-1477</v>
      </c>
      <c r="E434" s="183">
        <v>2908</v>
      </c>
    </row>
    <row r="435" customHeight="1" spans="1:5">
      <c r="A435" s="186">
        <v>2130705</v>
      </c>
      <c r="B435" s="186" t="s">
        <v>498</v>
      </c>
      <c r="C435" s="183">
        <v>345</v>
      </c>
      <c r="D435" s="184">
        <v>36</v>
      </c>
      <c r="E435" s="183">
        <v>381</v>
      </c>
    </row>
    <row r="436" customHeight="1" spans="1:5">
      <c r="A436" s="185">
        <v>21308</v>
      </c>
      <c r="B436" s="185" t="s">
        <v>499</v>
      </c>
      <c r="C436" s="183">
        <v>5691</v>
      </c>
      <c r="D436" s="184">
        <v>426</v>
      </c>
      <c r="E436" s="183">
        <v>6117</v>
      </c>
    </row>
    <row r="437" spans="1:5">
      <c r="A437" s="186">
        <v>2130803</v>
      </c>
      <c r="B437" s="186" t="s">
        <v>500</v>
      </c>
      <c r="C437" s="183">
        <v>5241</v>
      </c>
      <c r="D437" s="184">
        <v>426</v>
      </c>
      <c r="E437" s="183">
        <v>5667</v>
      </c>
    </row>
    <row r="438" customHeight="1" spans="1:5">
      <c r="A438" s="186">
        <v>2130804</v>
      </c>
      <c r="B438" s="186" t="s">
        <v>501</v>
      </c>
      <c r="C438" s="183">
        <v>450</v>
      </c>
      <c r="D438" s="184">
        <v>0</v>
      </c>
      <c r="E438" s="183">
        <v>450</v>
      </c>
    </row>
    <row r="439" customHeight="1" spans="1:5">
      <c r="A439" s="185">
        <v>21399</v>
      </c>
      <c r="B439" s="185" t="s">
        <v>502</v>
      </c>
      <c r="C439" s="183">
        <v>9</v>
      </c>
      <c r="D439" s="184">
        <v>-1</v>
      </c>
      <c r="E439" s="183">
        <v>8</v>
      </c>
    </row>
    <row r="440" spans="1:5">
      <c r="A440" s="186">
        <v>2139999</v>
      </c>
      <c r="B440" s="186" t="s">
        <v>502</v>
      </c>
      <c r="C440" s="183">
        <v>9</v>
      </c>
      <c r="D440" s="184">
        <v>-1</v>
      </c>
      <c r="E440" s="183">
        <v>8</v>
      </c>
    </row>
    <row r="441" spans="1:5">
      <c r="A441" s="182">
        <v>214</v>
      </c>
      <c r="B441" s="182" t="s">
        <v>36</v>
      </c>
      <c r="C441" s="183">
        <v>64051</v>
      </c>
      <c r="D441" s="184">
        <v>-15794</v>
      </c>
      <c r="E441" s="184">
        <v>48257</v>
      </c>
    </row>
    <row r="442" customHeight="1" spans="1:5">
      <c r="A442" s="185">
        <v>21401</v>
      </c>
      <c r="B442" s="185" t="s">
        <v>503</v>
      </c>
      <c r="C442" s="183">
        <v>61877</v>
      </c>
      <c r="D442" s="184">
        <v>-15896</v>
      </c>
      <c r="E442" s="183">
        <v>45981</v>
      </c>
    </row>
    <row r="443" customHeight="1" spans="1:5">
      <c r="A443" s="186">
        <v>2140101</v>
      </c>
      <c r="B443" s="186" t="s">
        <v>160</v>
      </c>
      <c r="C443" s="183">
        <v>489</v>
      </c>
      <c r="D443" s="184">
        <v>3889</v>
      </c>
      <c r="E443" s="183">
        <v>4378</v>
      </c>
    </row>
    <row r="444" spans="1:5">
      <c r="A444" s="186">
        <v>2140104</v>
      </c>
      <c r="B444" s="186" t="s">
        <v>504</v>
      </c>
      <c r="C444" s="183">
        <v>52731</v>
      </c>
      <c r="D444" s="184">
        <v>-35806</v>
      </c>
      <c r="E444" s="183">
        <v>16925</v>
      </c>
    </row>
    <row r="445" customHeight="1" spans="1:5">
      <c r="A445" s="186">
        <v>2140106</v>
      </c>
      <c r="B445" s="186" t="s">
        <v>505</v>
      </c>
      <c r="C445" s="183">
        <v>5983</v>
      </c>
      <c r="D445" s="184">
        <v>5578</v>
      </c>
      <c r="E445" s="183">
        <v>11561</v>
      </c>
    </row>
    <row r="446" spans="1:5">
      <c r="A446" s="186">
        <v>2140110</v>
      </c>
      <c r="B446" s="186" t="s">
        <v>506</v>
      </c>
      <c r="C446" s="183">
        <v>35</v>
      </c>
      <c r="D446" s="184">
        <v>49</v>
      </c>
      <c r="E446" s="183">
        <v>84</v>
      </c>
    </row>
    <row r="447" customHeight="1" spans="1:5">
      <c r="A447" s="186">
        <v>2140111</v>
      </c>
      <c r="B447" s="186" t="s">
        <v>507</v>
      </c>
      <c r="C447" s="187">
        <v>0</v>
      </c>
      <c r="D447" s="184">
        <v>0</v>
      </c>
      <c r="E447" s="183">
        <v>0</v>
      </c>
    </row>
    <row r="448" s="167" customFormat="1" customHeight="1" spans="1:5">
      <c r="A448" s="186">
        <v>2140112</v>
      </c>
      <c r="B448" s="186" t="s">
        <v>508</v>
      </c>
      <c r="C448" s="183">
        <v>1471</v>
      </c>
      <c r="D448" s="184">
        <v>1378</v>
      </c>
      <c r="E448" s="183">
        <v>2849</v>
      </c>
    </row>
    <row r="449" spans="1:5">
      <c r="A449" s="186">
        <v>2140131</v>
      </c>
      <c r="B449" s="186" t="s">
        <v>509</v>
      </c>
      <c r="C449" s="187">
        <v>0</v>
      </c>
      <c r="D449" s="184">
        <v>0</v>
      </c>
      <c r="E449" s="183">
        <v>0</v>
      </c>
    </row>
    <row r="450" customHeight="1" spans="1:5">
      <c r="A450" s="186">
        <v>2140136</v>
      </c>
      <c r="B450" s="186" t="s">
        <v>510</v>
      </c>
      <c r="C450" s="183">
        <v>535</v>
      </c>
      <c r="D450" s="184">
        <v>0</v>
      </c>
      <c r="E450" s="183">
        <v>535</v>
      </c>
    </row>
    <row r="451" spans="1:5">
      <c r="A451" s="186">
        <v>2140199</v>
      </c>
      <c r="B451" s="186" t="s">
        <v>511</v>
      </c>
      <c r="C451" s="183">
        <v>633</v>
      </c>
      <c r="D451" s="184">
        <v>9016</v>
      </c>
      <c r="E451" s="183">
        <v>9649</v>
      </c>
    </row>
    <row r="452" spans="1:5">
      <c r="A452" s="185">
        <v>21402</v>
      </c>
      <c r="B452" s="185" t="s">
        <v>512</v>
      </c>
      <c r="C452" s="183">
        <v>5</v>
      </c>
      <c r="D452" s="184">
        <v>100</v>
      </c>
      <c r="E452" s="183">
        <v>105</v>
      </c>
    </row>
    <row r="453" customHeight="1" spans="1:5">
      <c r="A453" s="186">
        <v>2140206</v>
      </c>
      <c r="B453" s="186" t="s">
        <v>513</v>
      </c>
      <c r="C453" s="183">
        <v>5</v>
      </c>
      <c r="D453" s="184">
        <v>0</v>
      </c>
      <c r="E453" s="183">
        <v>5</v>
      </c>
    </row>
    <row r="454" customHeight="1" spans="1:5">
      <c r="A454" s="186">
        <v>2140299</v>
      </c>
      <c r="B454" s="186" t="s">
        <v>514</v>
      </c>
      <c r="C454" s="183"/>
      <c r="D454" s="184">
        <v>100</v>
      </c>
      <c r="E454" s="183">
        <v>100</v>
      </c>
    </row>
    <row r="455" s="167" customFormat="1" customHeight="1" spans="1:5">
      <c r="A455" s="185">
        <v>21406</v>
      </c>
      <c r="B455" s="185" t="s">
        <v>515</v>
      </c>
      <c r="C455" s="187">
        <v>0</v>
      </c>
      <c r="D455" s="184">
        <v>0</v>
      </c>
      <c r="E455" s="183">
        <v>0</v>
      </c>
    </row>
    <row r="456" customHeight="1" spans="1:5">
      <c r="A456" s="186">
        <v>2140601</v>
      </c>
      <c r="B456" s="186" t="s">
        <v>516</v>
      </c>
      <c r="C456" s="187">
        <v>0</v>
      </c>
      <c r="D456" s="184">
        <v>0</v>
      </c>
      <c r="E456" s="183">
        <v>0</v>
      </c>
    </row>
    <row r="457" spans="1:5">
      <c r="A457" s="186">
        <v>2140602</v>
      </c>
      <c r="B457" s="186" t="s">
        <v>517</v>
      </c>
      <c r="C457" s="187">
        <v>0</v>
      </c>
      <c r="D457" s="184">
        <v>0</v>
      </c>
      <c r="E457" s="183">
        <v>0</v>
      </c>
    </row>
    <row r="458" customHeight="1" spans="1:5">
      <c r="A458" s="185">
        <v>21499</v>
      </c>
      <c r="B458" s="185" t="s">
        <v>518</v>
      </c>
      <c r="C458" s="183">
        <v>2169</v>
      </c>
      <c r="D458" s="184">
        <v>2</v>
      </c>
      <c r="E458" s="183">
        <v>2171</v>
      </c>
    </row>
    <row r="459" spans="1:5">
      <c r="A459" s="186">
        <v>2149901</v>
      </c>
      <c r="B459" s="186" t="s">
        <v>519</v>
      </c>
      <c r="C459" s="183">
        <v>1436</v>
      </c>
      <c r="D459" s="184">
        <v>0</v>
      </c>
      <c r="E459" s="183">
        <v>1436</v>
      </c>
    </row>
    <row r="460" customHeight="1" spans="1:5">
      <c r="A460" s="186">
        <v>2149999</v>
      </c>
      <c r="B460" s="186" t="s">
        <v>518</v>
      </c>
      <c r="C460" s="183">
        <v>733</v>
      </c>
      <c r="D460" s="184">
        <v>2</v>
      </c>
      <c r="E460" s="183">
        <v>735</v>
      </c>
    </row>
    <row r="461" spans="1:5">
      <c r="A461" s="182">
        <v>215</v>
      </c>
      <c r="B461" s="182" t="s">
        <v>520</v>
      </c>
      <c r="C461" s="183">
        <v>294</v>
      </c>
      <c r="D461" s="184">
        <v>147</v>
      </c>
      <c r="E461" s="183">
        <v>441</v>
      </c>
    </row>
    <row r="462" s="167" customFormat="1" spans="1:5">
      <c r="A462" s="185">
        <v>21501</v>
      </c>
      <c r="B462" s="185" t="s">
        <v>521</v>
      </c>
      <c r="C462" s="183">
        <v>94</v>
      </c>
      <c r="D462" s="184">
        <v>-8</v>
      </c>
      <c r="E462" s="183">
        <v>86</v>
      </c>
    </row>
    <row r="463" s="167" customFormat="1" customHeight="1" spans="1:5">
      <c r="A463" s="186">
        <v>2150101</v>
      </c>
      <c r="B463" s="186" t="s">
        <v>160</v>
      </c>
      <c r="C463" s="187">
        <v>0</v>
      </c>
      <c r="D463" s="184">
        <v>0</v>
      </c>
      <c r="E463" s="183">
        <v>0</v>
      </c>
    </row>
    <row r="464" spans="1:16378">
      <c r="A464" s="186">
        <v>2150105</v>
      </c>
      <c r="B464" s="186" t="s">
        <v>522</v>
      </c>
      <c r="C464" s="183">
        <v>94</v>
      </c>
      <c r="D464" s="184">
        <v>-8</v>
      </c>
      <c r="E464" s="183">
        <v>86</v>
      </c>
      <c r="XEW464" s="167"/>
      <c r="XEX464" s="167"/>
    </row>
    <row r="465" spans="1:5">
      <c r="A465" s="185">
        <v>21505</v>
      </c>
      <c r="B465" s="185" t="s">
        <v>523</v>
      </c>
      <c r="C465" s="183">
        <v>100</v>
      </c>
      <c r="D465" s="184">
        <v>74</v>
      </c>
      <c r="E465" s="183">
        <v>174</v>
      </c>
    </row>
    <row r="466" customHeight="1" spans="1:5">
      <c r="A466" s="186">
        <v>2150517</v>
      </c>
      <c r="B466" s="186" t="s">
        <v>524</v>
      </c>
      <c r="C466" s="183"/>
      <c r="D466" s="184">
        <v>174</v>
      </c>
      <c r="E466" s="183">
        <v>174</v>
      </c>
    </row>
    <row r="467" customHeight="1" spans="1:5">
      <c r="A467" s="186">
        <v>2150599</v>
      </c>
      <c r="B467" s="186" t="s">
        <v>525</v>
      </c>
      <c r="C467" s="183">
        <v>100</v>
      </c>
      <c r="D467" s="184">
        <v>-100</v>
      </c>
      <c r="E467" s="183">
        <v>0</v>
      </c>
    </row>
    <row r="468" customHeight="1" spans="1:5">
      <c r="A468" s="185">
        <v>21508</v>
      </c>
      <c r="B468" s="185" t="s">
        <v>526</v>
      </c>
      <c r="C468" s="183">
        <v>100</v>
      </c>
      <c r="D468" s="184">
        <v>50</v>
      </c>
      <c r="E468" s="183">
        <v>150</v>
      </c>
    </row>
    <row r="469" customHeight="1" spans="1:5">
      <c r="A469" s="186">
        <v>2150805</v>
      </c>
      <c r="B469" s="186" t="s">
        <v>527</v>
      </c>
      <c r="C469" s="183">
        <v>100</v>
      </c>
      <c r="D469" s="184">
        <v>50</v>
      </c>
      <c r="E469" s="183">
        <v>150</v>
      </c>
    </row>
    <row r="470" s="167" customFormat="1" customHeight="1" spans="1:5">
      <c r="A470" s="186">
        <v>2150899</v>
      </c>
      <c r="B470" s="186" t="s">
        <v>528</v>
      </c>
      <c r="C470" s="187">
        <v>0</v>
      </c>
      <c r="D470" s="184">
        <v>0</v>
      </c>
      <c r="E470" s="183">
        <v>0</v>
      </c>
    </row>
    <row r="471" s="167" customFormat="1" customHeight="1" spans="1:5">
      <c r="A471" s="185">
        <v>21599</v>
      </c>
      <c r="B471" s="185" t="s">
        <v>529</v>
      </c>
      <c r="C471" s="187">
        <v>0</v>
      </c>
      <c r="D471" s="184">
        <v>31</v>
      </c>
      <c r="E471" s="183">
        <v>31</v>
      </c>
    </row>
    <row r="472" customHeight="1" spans="1:5">
      <c r="A472" s="186">
        <v>2159999</v>
      </c>
      <c r="B472" s="186" t="s">
        <v>529</v>
      </c>
      <c r="C472" s="187">
        <v>0</v>
      </c>
      <c r="D472" s="184">
        <v>31</v>
      </c>
      <c r="E472" s="183">
        <v>31</v>
      </c>
    </row>
    <row r="473" customHeight="1" spans="1:5">
      <c r="A473" s="182">
        <v>216</v>
      </c>
      <c r="B473" s="182" t="s">
        <v>40</v>
      </c>
      <c r="C473" s="183">
        <v>989</v>
      </c>
      <c r="D473" s="184">
        <v>1684</v>
      </c>
      <c r="E473" s="183">
        <v>2673</v>
      </c>
    </row>
    <row r="474" spans="1:5">
      <c r="A474" s="185">
        <v>21602</v>
      </c>
      <c r="B474" s="185" t="s">
        <v>530</v>
      </c>
      <c r="C474" s="183">
        <v>869</v>
      </c>
      <c r="D474" s="184">
        <v>877</v>
      </c>
      <c r="E474" s="183">
        <v>1746</v>
      </c>
    </row>
    <row r="475" customHeight="1" spans="1:5">
      <c r="A475" s="186">
        <v>2160201</v>
      </c>
      <c r="B475" s="186" t="s">
        <v>160</v>
      </c>
      <c r="C475" s="183">
        <v>329</v>
      </c>
      <c r="D475" s="184">
        <v>-2</v>
      </c>
      <c r="E475" s="183">
        <v>327</v>
      </c>
    </row>
    <row r="476" customHeight="1" spans="1:5">
      <c r="A476" s="186">
        <v>2160219</v>
      </c>
      <c r="B476" s="186" t="s">
        <v>531</v>
      </c>
      <c r="C476" s="187">
        <v>0</v>
      </c>
      <c r="D476" s="184">
        <v>159</v>
      </c>
      <c r="E476" s="183">
        <v>159</v>
      </c>
    </row>
    <row r="477" spans="1:16376">
      <c r="A477" s="186">
        <v>2160299</v>
      </c>
      <c r="B477" s="186" t="s">
        <v>532</v>
      </c>
      <c r="C477" s="183">
        <v>540</v>
      </c>
      <c r="D477" s="184">
        <v>720</v>
      </c>
      <c r="E477" s="183">
        <v>1260</v>
      </c>
      <c r="XEU477" s="167"/>
      <c r="XEV477" s="167"/>
    </row>
    <row r="478" spans="1:5">
      <c r="A478" s="185">
        <v>21606</v>
      </c>
      <c r="B478" s="185" t="s">
        <v>533</v>
      </c>
      <c r="C478" s="183">
        <v>120</v>
      </c>
      <c r="D478" s="184">
        <v>51</v>
      </c>
      <c r="E478" s="183">
        <v>171</v>
      </c>
    </row>
    <row r="479" s="167" customFormat="1" customHeight="1" spans="1:5">
      <c r="A479" s="186">
        <v>2160699</v>
      </c>
      <c r="B479" s="186" t="s">
        <v>534</v>
      </c>
      <c r="C479" s="183">
        <v>120</v>
      </c>
      <c r="D479" s="184">
        <v>51</v>
      </c>
      <c r="E479" s="183">
        <v>171</v>
      </c>
    </row>
    <row r="480" customHeight="1" spans="1:5">
      <c r="A480" s="185">
        <v>21699</v>
      </c>
      <c r="B480" s="185" t="s">
        <v>535</v>
      </c>
      <c r="C480" s="187">
        <v>0</v>
      </c>
      <c r="D480" s="184">
        <v>756</v>
      </c>
      <c r="E480" s="183">
        <v>756</v>
      </c>
    </row>
    <row r="481" customHeight="1" spans="1:5">
      <c r="A481" s="186">
        <v>2169999</v>
      </c>
      <c r="B481" s="186" t="s">
        <v>535</v>
      </c>
      <c r="C481" s="187">
        <v>0</v>
      </c>
      <c r="D481" s="184">
        <v>756</v>
      </c>
      <c r="E481" s="183">
        <v>756</v>
      </c>
    </row>
    <row r="482" customHeight="1" spans="1:5">
      <c r="A482" s="182">
        <v>217</v>
      </c>
      <c r="B482" s="182" t="s">
        <v>42</v>
      </c>
      <c r="C482" s="187">
        <v>0</v>
      </c>
      <c r="D482" s="184">
        <v>0</v>
      </c>
      <c r="E482" s="183">
        <v>0</v>
      </c>
    </row>
    <row r="483" customHeight="1" spans="1:5">
      <c r="A483" s="185">
        <v>21703</v>
      </c>
      <c r="B483" s="185" t="s">
        <v>536</v>
      </c>
      <c r="C483" s="187">
        <v>0</v>
      </c>
      <c r="D483" s="188">
        <v>0</v>
      </c>
      <c r="E483" s="183">
        <v>0</v>
      </c>
    </row>
    <row r="484" spans="1:5">
      <c r="A484" s="186">
        <v>2170399</v>
      </c>
      <c r="B484" s="186" t="s">
        <v>537</v>
      </c>
      <c r="C484" s="187">
        <v>0</v>
      </c>
      <c r="D484" s="184">
        <v>0</v>
      </c>
      <c r="E484" s="183">
        <v>0</v>
      </c>
    </row>
    <row r="485" customHeight="1" spans="1:5">
      <c r="A485" s="182">
        <v>220</v>
      </c>
      <c r="B485" s="182" t="s">
        <v>46</v>
      </c>
      <c r="C485" s="183">
        <v>15486</v>
      </c>
      <c r="D485" s="184">
        <v>690</v>
      </c>
      <c r="E485" s="183">
        <v>16176</v>
      </c>
    </row>
    <row r="486" spans="1:16374">
      <c r="A486" s="185">
        <v>22001</v>
      </c>
      <c r="B486" s="185" t="s">
        <v>538</v>
      </c>
      <c r="C486" s="183">
        <v>15330</v>
      </c>
      <c r="D486" s="184">
        <v>690</v>
      </c>
      <c r="E486" s="183">
        <v>16020</v>
      </c>
      <c r="XES486" s="167"/>
      <c r="XET486" s="167"/>
    </row>
    <row r="487" spans="1:5">
      <c r="A487" s="186">
        <v>2200101</v>
      </c>
      <c r="B487" s="186" t="s">
        <v>160</v>
      </c>
      <c r="C487" s="183">
        <v>685</v>
      </c>
      <c r="D487" s="184">
        <v>444</v>
      </c>
      <c r="E487" s="183">
        <v>1129</v>
      </c>
    </row>
    <row r="488" customHeight="1" spans="1:5">
      <c r="A488" s="186">
        <v>2200104</v>
      </c>
      <c r="B488" s="186" t="s">
        <v>539</v>
      </c>
      <c r="C488" s="187">
        <v>0</v>
      </c>
      <c r="D488" s="184">
        <v>0</v>
      </c>
      <c r="E488" s="183">
        <v>0</v>
      </c>
    </row>
    <row r="489" customHeight="1" spans="1:5">
      <c r="A489" s="186">
        <v>2200106</v>
      </c>
      <c r="B489" s="186" t="s">
        <v>540</v>
      </c>
      <c r="C489" s="183">
        <v>11644</v>
      </c>
      <c r="D489" s="184">
        <v>-1440</v>
      </c>
      <c r="E489" s="183">
        <v>10204</v>
      </c>
    </row>
    <row r="490" customHeight="1" spans="1:5">
      <c r="A490" s="186">
        <v>2200112</v>
      </c>
      <c r="B490" s="186" t="s">
        <v>541</v>
      </c>
      <c r="C490" s="187">
        <v>0</v>
      </c>
      <c r="D490" s="184">
        <v>0</v>
      </c>
      <c r="E490" s="183">
        <v>0</v>
      </c>
    </row>
    <row r="491" customHeight="1" spans="1:5">
      <c r="A491" s="186">
        <v>2200114</v>
      </c>
      <c r="B491" s="186" t="s">
        <v>542</v>
      </c>
      <c r="C491" s="187">
        <v>0</v>
      </c>
      <c r="D491" s="184">
        <v>0</v>
      </c>
      <c r="E491" s="183">
        <v>0</v>
      </c>
    </row>
    <row r="492" spans="1:5">
      <c r="A492" s="186">
        <v>2200150</v>
      </c>
      <c r="B492" s="186" t="s">
        <v>163</v>
      </c>
      <c r="C492" s="183">
        <v>1745</v>
      </c>
      <c r="D492" s="184">
        <v>1172</v>
      </c>
      <c r="E492" s="183">
        <v>2917</v>
      </c>
    </row>
    <row r="493" customHeight="1" spans="1:5">
      <c r="A493" s="186">
        <v>2200199</v>
      </c>
      <c r="B493" s="186" t="s">
        <v>543</v>
      </c>
      <c r="C493" s="183">
        <v>1256</v>
      </c>
      <c r="D493" s="184">
        <v>514</v>
      </c>
      <c r="E493" s="183">
        <v>1770</v>
      </c>
    </row>
    <row r="494" customHeight="1" spans="1:5">
      <c r="A494" s="185">
        <v>22005</v>
      </c>
      <c r="B494" s="185" t="s">
        <v>544</v>
      </c>
      <c r="C494" s="183">
        <v>156</v>
      </c>
      <c r="D494" s="184">
        <v>0</v>
      </c>
      <c r="E494" s="183">
        <v>156</v>
      </c>
    </row>
    <row r="495" s="167" customFormat="1" customHeight="1" spans="1:5">
      <c r="A495" s="186">
        <v>2200504</v>
      </c>
      <c r="B495" s="186" t="s">
        <v>545</v>
      </c>
      <c r="C495" s="183">
        <v>122</v>
      </c>
      <c r="D495" s="184">
        <v>0</v>
      </c>
      <c r="E495" s="183">
        <v>122</v>
      </c>
    </row>
    <row r="496" spans="1:5">
      <c r="A496" s="186">
        <v>2200509</v>
      </c>
      <c r="B496" s="186" t="s">
        <v>546</v>
      </c>
      <c r="C496" s="183">
        <v>34</v>
      </c>
      <c r="D496" s="184">
        <v>0</v>
      </c>
      <c r="E496" s="183">
        <v>34</v>
      </c>
    </row>
    <row r="497" customHeight="1" spans="1:5">
      <c r="A497" s="182">
        <v>221</v>
      </c>
      <c r="B497" s="182" t="s">
        <v>48</v>
      </c>
      <c r="C497" s="183">
        <v>38656</v>
      </c>
      <c r="D497" s="184">
        <v>28935</v>
      </c>
      <c r="E497" s="183">
        <v>67591</v>
      </c>
    </row>
    <row r="498" customHeight="1" spans="1:5">
      <c r="A498" s="185">
        <v>22101</v>
      </c>
      <c r="B498" s="185" t="s">
        <v>547</v>
      </c>
      <c r="C498" s="183">
        <v>27318</v>
      </c>
      <c r="D498" s="184">
        <v>24795</v>
      </c>
      <c r="E498" s="183">
        <v>52113</v>
      </c>
    </row>
    <row r="499" spans="1:5">
      <c r="A499" s="186">
        <v>2210101</v>
      </c>
      <c r="B499" s="186" t="s">
        <v>548</v>
      </c>
      <c r="C499" s="183">
        <v>2494</v>
      </c>
      <c r="D499" s="184">
        <v>-414</v>
      </c>
      <c r="E499" s="183">
        <v>2080</v>
      </c>
    </row>
    <row r="500" customHeight="1" spans="1:5">
      <c r="A500" s="186">
        <v>2210103</v>
      </c>
      <c r="B500" s="186" t="s">
        <v>549</v>
      </c>
      <c r="C500" s="183">
        <v>1116</v>
      </c>
      <c r="D500" s="184">
        <v>-175</v>
      </c>
      <c r="E500" s="183">
        <v>941</v>
      </c>
    </row>
    <row r="501" customHeight="1" spans="1:5">
      <c r="A501" s="186">
        <v>2210105</v>
      </c>
      <c r="B501" s="186" t="s">
        <v>550</v>
      </c>
      <c r="C501" s="183">
        <v>90</v>
      </c>
      <c r="D501" s="184">
        <v>176</v>
      </c>
      <c r="E501" s="183">
        <v>266</v>
      </c>
    </row>
    <row r="502" customHeight="1" spans="1:5">
      <c r="A502" s="186">
        <v>2210107</v>
      </c>
      <c r="B502" s="186" t="s">
        <v>551</v>
      </c>
      <c r="C502" s="183">
        <v>212</v>
      </c>
      <c r="D502" s="184">
        <v>6</v>
      </c>
      <c r="E502" s="183">
        <v>218</v>
      </c>
    </row>
    <row r="503" spans="1:5">
      <c r="A503" s="186">
        <v>2210108</v>
      </c>
      <c r="B503" s="186" t="s">
        <v>552</v>
      </c>
      <c r="C503" s="183">
        <v>11438</v>
      </c>
      <c r="D503" s="184">
        <v>16506</v>
      </c>
      <c r="E503" s="183">
        <v>27944</v>
      </c>
    </row>
    <row r="504" customHeight="1" spans="1:5">
      <c r="A504" s="186">
        <v>2210110</v>
      </c>
      <c r="B504" s="186" t="s">
        <v>553</v>
      </c>
      <c r="C504" s="183">
        <v>87</v>
      </c>
      <c r="D504" s="184">
        <v>-5</v>
      </c>
      <c r="E504" s="183">
        <v>82</v>
      </c>
    </row>
    <row r="505" customHeight="1" spans="1:5">
      <c r="A505" s="186">
        <v>2210199</v>
      </c>
      <c r="B505" s="186" t="s">
        <v>554</v>
      </c>
      <c r="C505" s="183">
        <v>11881</v>
      </c>
      <c r="D505" s="184">
        <v>8701</v>
      </c>
      <c r="E505" s="183">
        <v>20582</v>
      </c>
    </row>
    <row r="506" customHeight="1" spans="1:5">
      <c r="A506" s="185">
        <v>22102</v>
      </c>
      <c r="B506" s="185" t="s">
        <v>555</v>
      </c>
      <c r="C506" s="183">
        <v>11338</v>
      </c>
      <c r="D506" s="184">
        <v>-151</v>
      </c>
      <c r="E506" s="183">
        <v>11187</v>
      </c>
    </row>
    <row r="507" spans="1:5">
      <c r="A507" s="186">
        <v>2210201</v>
      </c>
      <c r="B507" s="186" t="s">
        <v>556</v>
      </c>
      <c r="C507" s="183">
        <v>11338</v>
      </c>
      <c r="D507" s="184">
        <v>-151</v>
      </c>
      <c r="E507" s="183">
        <v>11187</v>
      </c>
    </row>
    <row r="508" customHeight="1" spans="1:5">
      <c r="A508" s="185">
        <v>22103</v>
      </c>
      <c r="B508" s="185" t="s">
        <v>557</v>
      </c>
      <c r="C508" s="183"/>
      <c r="D508" s="184">
        <v>4291</v>
      </c>
      <c r="E508" s="183">
        <v>4291</v>
      </c>
    </row>
    <row r="509" spans="1:5">
      <c r="A509" s="186">
        <v>2210301</v>
      </c>
      <c r="B509" s="186" t="s">
        <v>558</v>
      </c>
      <c r="C509" s="183"/>
      <c r="D509" s="184">
        <v>4291</v>
      </c>
      <c r="E509" s="183">
        <v>4291</v>
      </c>
    </row>
    <row r="510" customHeight="1" spans="1:5">
      <c r="A510" s="182">
        <v>222</v>
      </c>
      <c r="B510" s="182" t="s">
        <v>50</v>
      </c>
      <c r="C510" s="183">
        <v>558</v>
      </c>
      <c r="D510" s="184">
        <v>-520</v>
      </c>
      <c r="E510" s="183">
        <v>38</v>
      </c>
    </row>
    <row r="511" spans="1:16372">
      <c r="A511" s="185">
        <v>22204</v>
      </c>
      <c r="B511" s="185" t="s">
        <v>559</v>
      </c>
      <c r="C511" s="183">
        <v>558</v>
      </c>
      <c r="D511" s="184">
        <v>-520</v>
      </c>
      <c r="E511" s="183">
        <v>38</v>
      </c>
      <c r="XEQ511" s="167"/>
      <c r="XER511" s="167"/>
    </row>
    <row r="512" spans="1:16370">
      <c r="A512" s="186">
        <v>2220401</v>
      </c>
      <c r="B512" s="186" t="s">
        <v>560</v>
      </c>
      <c r="C512" s="183">
        <v>558</v>
      </c>
      <c r="D512" s="184">
        <v>-520</v>
      </c>
      <c r="E512" s="183">
        <v>38</v>
      </c>
      <c r="XEO512" s="167"/>
      <c r="XEP512" s="167"/>
    </row>
    <row r="513" spans="1:5">
      <c r="A513" s="182">
        <v>224</v>
      </c>
      <c r="B513" s="182" t="s">
        <v>52</v>
      </c>
      <c r="C513" s="183">
        <v>4854</v>
      </c>
      <c r="D513" s="184">
        <v>11208</v>
      </c>
      <c r="E513" s="183">
        <v>16062</v>
      </c>
    </row>
    <row r="514" spans="1:5">
      <c r="A514" s="185">
        <v>22401</v>
      </c>
      <c r="B514" s="185" t="s">
        <v>561</v>
      </c>
      <c r="C514" s="183">
        <v>1293</v>
      </c>
      <c r="D514" s="184">
        <v>952</v>
      </c>
      <c r="E514" s="183">
        <v>2245</v>
      </c>
    </row>
    <row r="515" spans="1:16368">
      <c r="A515" s="186">
        <v>2240101</v>
      </c>
      <c r="B515" s="186" t="s">
        <v>160</v>
      </c>
      <c r="C515" s="183">
        <v>535</v>
      </c>
      <c r="D515" s="184">
        <v>468</v>
      </c>
      <c r="E515" s="183">
        <v>1003</v>
      </c>
      <c r="XEM515" s="167"/>
      <c r="XEN515" s="167"/>
    </row>
    <row r="516" spans="1:5">
      <c r="A516" s="186">
        <v>2240106</v>
      </c>
      <c r="B516" s="186" t="s">
        <v>562</v>
      </c>
      <c r="C516" s="183">
        <v>0</v>
      </c>
      <c r="D516" s="184">
        <v>0</v>
      </c>
      <c r="E516" s="183">
        <v>0</v>
      </c>
    </row>
    <row r="517" customHeight="1" spans="1:5">
      <c r="A517" s="186">
        <v>2240108</v>
      </c>
      <c r="B517" s="186" t="s">
        <v>563</v>
      </c>
      <c r="C517" s="187">
        <v>0</v>
      </c>
      <c r="D517" s="184">
        <v>0</v>
      </c>
      <c r="E517" s="183">
        <v>0</v>
      </c>
    </row>
    <row r="518" customHeight="1" spans="1:5">
      <c r="A518" s="186">
        <v>2240150</v>
      </c>
      <c r="B518" s="186" t="s">
        <v>163</v>
      </c>
      <c r="C518" s="183">
        <v>323</v>
      </c>
      <c r="D518" s="184">
        <v>0</v>
      </c>
      <c r="E518" s="183">
        <v>323</v>
      </c>
    </row>
    <row r="519" spans="1:16366">
      <c r="A519" s="186">
        <v>2240199</v>
      </c>
      <c r="B519" s="186" t="s">
        <v>564</v>
      </c>
      <c r="C519" s="183">
        <v>435</v>
      </c>
      <c r="D519" s="184">
        <v>484</v>
      </c>
      <c r="E519" s="183">
        <v>919</v>
      </c>
      <c r="XEK519" s="167"/>
      <c r="XEL519" s="167"/>
    </row>
    <row r="520" spans="1:5">
      <c r="A520" s="185">
        <v>22402</v>
      </c>
      <c r="B520" s="185" t="s">
        <v>565</v>
      </c>
      <c r="C520" s="183">
        <v>1896</v>
      </c>
      <c r="D520" s="184">
        <v>11</v>
      </c>
      <c r="E520" s="183">
        <v>1907</v>
      </c>
    </row>
    <row r="521" customHeight="1" spans="1:5">
      <c r="A521" s="186">
        <v>2240201</v>
      </c>
      <c r="B521" s="186" t="s">
        <v>160</v>
      </c>
      <c r="C521" s="183">
        <v>1040</v>
      </c>
      <c r="D521" s="184">
        <v>0</v>
      </c>
      <c r="E521" s="183">
        <v>1040</v>
      </c>
    </row>
    <row r="522" customHeight="1" spans="1:5">
      <c r="A522" s="186">
        <v>2240204</v>
      </c>
      <c r="B522" s="186" t="s">
        <v>566</v>
      </c>
      <c r="C522" s="183">
        <v>856</v>
      </c>
      <c r="D522" s="184">
        <v>0</v>
      </c>
      <c r="E522" s="183">
        <v>856</v>
      </c>
    </row>
    <row r="523" spans="1:16364">
      <c r="A523" s="186">
        <v>2240299</v>
      </c>
      <c r="B523" s="186" t="s">
        <v>567</v>
      </c>
      <c r="C523" s="187">
        <v>0</v>
      </c>
      <c r="D523" s="184">
        <v>11</v>
      </c>
      <c r="E523" s="183">
        <v>11</v>
      </c>
      <c r="XEI523" s="167"/>
      <c r="XEJ523" s="167"/>
    </row>
    <row r="524" spans="1:5">
      <c r="A524" s="185">
        <v>22405</v>
      </c>
      <c r="B524" s="185" t="s">
        <v>568</v>
      </c>
      <c r="C524" s="183">
        <v>90</v>
      </c>
      <c r="D524" s="184">
        <v>4</v>
      </c>
      <c r="E524" s="183">
        <v>94</v>
      </c>
    </row>
    <row r="525" spans="1:5">
      <c r="A525" s="186">
        <v>2240550</v>
      </c>
      <c r="B525" s="186" t="s">
        <v>569</v>
      </c>
      <c r="C525" s="183">
        <v>86</v>
      </c>
      <c r="D525" s="184">
        <v>4</v>
      </c>
      <c r="E525" s="183">
        <v>90</v>
      </c>
    </row>
    <row r="526" spans="1:5">
      <c r="A526" s="186">
        <v>2240599</v>
      </c>
      <c r="B526" s="186" t="s">
        <v>570</v>
      </c>
      <c r="C526" s="183">
        <v>4</v>
      </c>
      <c r="D526" s="184">
        <v>0</v>
      </c>
      <c r="E526" s="183">
        <v>4</v>
      </c>
    </row>
    <row r="527" spans="1:5">
      <c r="A527" s="185">
        <v>22406</v>
      </c>
      <c r="B527" s="185" t="s">
        <v>571</v>
      </c>
      <c r="C527" s="183">
        <v>1001</v>
      </c>
      <c r="D527" s="184">
        <v>9517</v>
      </c>
      <c r="E527" s="183">
        <v>10518</v>
      </c>
    </row>
    <row r="528" spans="1:5">
      <c r="A528" s="186">
        <v>2240601</v>
      </c>
      <c r="B528" s="186" t="s">
        <v>572</v>
      </c>
      <c r="C528" s="183">
        <v>981</v>
      </c>
      <c r="D528" s="184">
        <v>9367</v>
      </c>
      <c r="E528" s="183">
        <v>10348</v>
      </c>
    </row>
    <row r="529" spans="1:5">
      <c r="A529" s="186">
        <v>2240602</v>
      </c>
      <c r="B529" s="186" t="s">
        <v>573</v>
      </c>
      <c r="C529" s="183">
        <v>20</v>
      </c>
      <c r="D529" s="184">
        <v>150</v>
      </c>
      <c r="E529" s="183">
        <v>170</v>
      </c>
    </row>
    <row r="530" spans="1:5">
      <c r="A530" s="186">
        <v>2240699</v>
      </c>
      <c r="B530" s="186" t="s">
        <v>574</v>
      </c>
      <c r="C530" s="187">
        <v>0</v>
      </c>
      <c r="D530" s="184">
        <v>0</v>
      </c>
      <c r="E530" s="183">
        <v>0</v>
      </c>
    </row>
    <row r="531" spans="1:5">
      <c r="A531" s="185">
        <v>22407</v>
      </c>
      <c r="B531" s="185" t="s">
        <v>575</v>
      </c>
      <c r="C531" s="183">
        <v>82</v>
      </c>
      <c r="D531" s="184">
        <v>413</v>
      </c>
      <c r="E531" s="183">
        <v>495</v>
      </c>
    </row>
    <row r="532" spans="1:5">
      <c r="A532" s="186">
        <v>2240703</v>
      </c>
      <c r="B532" s="186" t="s">
        <v>576</v>
      </c>
      <c r="C532" s="183">
        <v>82</v>
      </c>
      <c r="D532" s="184">
        <v>0</v>
      </c>
      <c r="E532" s="183">
        <v>82</v>
      </c>
    </row>
    <row r="533" spans="1:5">
      <c r="A533" s="186">
        <v>2240704</v>
      </c>
      <c r="B533" s="186" t="s">
        <v>577</v>
      </c>
      <c r="C533" s="187">
        <v>0</v>
      </c>
      <c r="D533" s="184">
        <v>38</v>
      </c>
      <c r="E533" s="183">
        <v>38</v>
      </c>
    </row>
    <row r="534" spans="1:5">
      <c r="A534" s="186">
        <v>2240799</v>
      </c>
      <c r="B534" s="186" t="s">
        <v>578</v>
      </c>
      <c r="C534" s="183">
        <v>0</v>
      </c>
      <c r="D534" s="184">
        <v>375</v>
      </c>
      <c r="E534" s="183">
        <v>375</v>
      </c>
    </row>
    <row r="535" spans="1:5">
      <c r="A535" s="185">
        <v>22499</v>
      </c>
      <c r="B535" s="185" t="s">
        <v>579</v>
      </c>
      <c r="C535" s="183">
        <v>492</v>
      </c>
      <c r="D535" s="184">
        <v>311</v>
      </c>
      <c r="E535" s="183">
        <v>803</v>
      </c>
    </row>
    <row r="536" spans="1:5">
      <c r="A536" s="186">
        <v>2249999</v>
      </c>
      <c r="B536" s="186" t="s">
        <v>579</v>
      </c>
      <c r="C536" s="183">
        <v>492</v>
      </c>
      <c r="D536" s="184">
        <v>311</v>
      </c>
      <c r="E536" s="183">
        <v>803</v>
      </c>
    </row>
    <row r="537" spans="1:5">
      <c r="A537" s="182">
        <v>227</v>
      </c>
      <c r="B537" s="182" t="s">
        <v>54</v>
      </c>
      <c r="C537" s="183">
        <v>7125</v>
      </c>
      <c r="D537" s="184">
        <v>-1976</v>
      </c>
      <c r="E537" s="183">
        <v>5149</v>
      </c>
    </row>
    <row r="538" spans="1:5">
      <c r="A538" s="185">
        <v>22701</v>
      </c>
      <c r="B538" s="185" t="s">
        <v>54</v>
      </c>
      <c r="C538" s="183">
        <v>7125</v>
      </c>
      <c r="D538" s="184">
        <v>-1976</v>
      </c>
      <c r="E538" s="183">
        <v>5149</v>
      </c>
    </row>
    <row r="539" spans="1:5">
      <c r="A539" s="186">
        <v>2270101</v>
      </c>
      <c r="B539" s="186" t="s">
        <v>54</v>
      </c>
      <c r="C539" s="183">
        <v>7125</v>
      </c>
      <c r="D539" s="184">
        <v>-1976</v>
      </c>
      <c r="E539" s="183">
        <v>5149</v>
      </c>
    </row>
    <row r="540" spans="1:5">
      <c r="A540" s="182">
        <v>229</v>
      </c>
      <c r="B540" s="182" t="s">
        <v>56</v>
      </c>
      <c r="C540" s="183">
        <v>36936</v>
      </c>
      <c r="D540" s="184">
        <v>-36936</v>
      </c>
      <c r="E540" s="184">
        <v>0</v>
      </c>
    </row>
    <row r="541" spans="1:5">
      <c r="A541" s="185">
        <v>22902</v>
      </c>
      <c r="B541" s="185" t="s">
        <v>580</v>
      </c>
      <c r="C541" s="183">
        <v>36936</v>
      </c>
      <c r="D541" s="184">
        <v>-36936</v>
      </c>
      <c r="E541" s="184">
        <v>0</v>
      </c>
    </row>
    <row r="542" spans="1:5">
      <c r="A542" s="186">
        <v>2290201</v>
      </c>
      <c r="B542" s="186" t="s">
        <v>580</v>
      </c>
      <c r="C542" s="183">
        <v>36936</v>
      </c>
      <c r="D542" s="184">
        <v>-36936</v>
      </c>
      <c r="E542" s="183">
        <v>0</v>
      </c>
    </row>
    <row r="543" spans="1:5">
      <c r="A543" s="185">
        <v>22999</v>
      </c>
      <c r="B543" s="185" t="s">
        <v>56</v>
      </c>
      <c r="C543" s="187">
        <v>0</v>
      </c>
      <c r="D543" s="184"/>
      <c r="E543" s="183"/>
    </row>
    <row r="544" spans="1:5">
      <c r="A544" s="182">
        <v>232</v>
      </c>
      <c r="B544" s="182" t="s">
        <v>58</v>
      </c>
      <c r="C544" s="183">
        <v>23455</v>
      </c>
      <c r="D544" s="184">
        <v>0</v>
      </c>
      <c r="E544" s="183">
        <v>23455</v>
      </c>
    </row>
    <row r="545" spans="1:5">
      <c r="A545" s="185">
        <v>23203</v>
      </c>
      <c r="B545" s="185" t="s">
        <v>581</v>
      </c>
      <c r="C545" s="183">
        <v>23455</v>
      </c>
      <c r="D545" s="184">
        <v>0</v>
      </c>
      <c r="E545" s="183">
        <v>23455</v>
      </c>
    </row>
    <row r="546" spans="1:5">
      <c r="A546" s="186">
        <v>2320301</v>
      </c>
      <c r="B546" s="186" t="s">
        <v>582</v>
      </c>
      <c r="C546" s="183">
        <v>23455</v>
      </c>
      <c r="D546" s="184">
        <v>0</v>
      </c>
      <c r="E546" s="183">
        <v>23455</v>
      </c>
    </row>
    <row r="547" spans="1:5">
      <c r="A547" s="186">
        <v>2320303</v>
      </c>
      <c r="B547" s="186" t="s">
        <v>583</v>
      </c>
      <c r="C547" s="187">
        <v>0</v>
      </c>
      <c r="D547" s="184">
        <v>0</v>
      </c>
      <c r="E547" s="183">
        <v>0</v>
      </c>
    </row>
    <row r="548" spans="1:5">
      <c r="A548" s="182">
        <v>233</v>
      </c>
      <c r="B548" s="182" t="s">
        <v>60</v>
      </c>
      <c r="C548" s="183">
        <v>5</v>
      </c>
      <c r="D548" s="184">
        <v>0</v>
      </c>
      <c r="E548" s="184">
        <v>5</v>
      </c>
    </row>
    <row r="549" spans="1:5">
      <c r="A549" s="185">
        <v>23303</v>
      </c>
      <c r="B549" s="185" t="s">
        <v>584</v>
      </c>
      <c r="C549" s="183">
        <v>5</v>
      </c>
      <c r="D549" s="184">
        <v>0</v>
      </c>
      <c r="E549" s="184">
        <v>5</v>
      </c>
    </row>
    <row r="550" spans="1:5">
      <c r="A550" s="186">
        <v>2330301</v>
      </c>
      <c r="B550" s="186" t="s">
        <v>584</v>
      </c>
      <c r="C550" s="183">
        <v>5</v>
      </c>
      <c r="D550" s="184">
        <v>0</v>
      </c>
      <c r="E550" s="183">
        <v>5</v>
      </c>
    </row>
  </sheetData>
  <autoFilter xmlns:etc="http://www.wps.cn/officeDocument/2017/etCustomData" ref="A5:XEX550" etc:filterBottomFollowUsedRange="0">
    <extLst/>
  </autoFilter>
  <mergeCells count="4">
    <mergeCell ref="A1:B1"/>
    <mergeCell ref="A2:E2"/>
    <mergeCell ref="A4:B4"/>
    <mergeCell ref="A5:B5"/>
  </mergeCells>
  <pageMargins left="0.708661417322835" right="0.708661417322835" top="0.748031496062992" bottom="0.748031496062992" header="0.31496062992126" footer="0.31496062992126"/>
  <pageSetup paperSize="9" scale="76" fitToHeight="0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43"/>
  <sheetViews>
    <sheetView workbookViewId="0">
      <selection activeCell="F14" sqref="F14"/>
    </sheetView>
  </sheetViews>
  <sheetFormatPr defaultColWidth="9" defaultRowHeight="14.25"/>
  <cols>
    <col min="1" max="1" width="39.9083333333333" style="129" customWidth="1"/>
    <col min="2" max="2" width="12.0916666666667" style="130" customWidth="1"/>
    <col min="3" max="4" width="12.0916666666667" style="131" customWidth="1"/>
    <col min="5" max="5" width="8.09166666666667" style="131" hidden="1" customWidth="1" outlineLevel="1"/>
    <col min="6" max="6" width="35.9083333333333" style="129" customWidth="1" collapsed="1"/>
    <col min="7" max="7" width="13.2666666666667" style="132" customWidth="1"/>
    <col min="8" max="8" width="13.0916666666667" style="131" customWidth="1"/>
    <col min="9" max="9" width="16.9083333333333" style="130" customWidth="1"/>
    <col min="13" max="16384" width="9" style="130"/>
  </cols>
  <sheetData>
    <row r="1" s="126" customFormat="1" ht="18" spans="1:8">
      <c r="A1" s="133" t="s">
        <v>585</v>
      </c>
      <c r="B1" s="133"/>
      <c r="C1" s="134"/>
      <c r="D1" s="134"/>
      <c r="E1" s="134"/>
      <c r="F1" s="133"/>
      <c r="G1" s="133"/>
      <c r="H1" s="135"/>
    </row>
    <row r="2" s="127" customFormat="1" ht="27" spans="1:9">
      <c r="A2" s="115" t="s">
        <v>586</v>
      </c>
      <c r="B2" s="115"/>
      <c r="C2" s="115"/>
      <c r="D2" s="115"/>
      <c r="E2" s="115"/>
      <c r="F2" s="115"/>
      <c r="G2" s="115"/>
      <c r="H2" s="115"/>
      <c r="I2" s="115"/>
    </row>
    <row r="3" ht="19" customHeight="1" spans="1:9">
      <c r="A3" s="136"/>
      <c r="B3" s="136"/>
      <c r="C3" s="136"/>
      <c r="D3" s="136"/>
      <c r="E3" s="136"/>
      <c r="F3" s="136"/>
      <c r="I3" s="163" t="s">
        <v>2</v>
      </c>
    </row>
    <row r="4" s="128" customFormat="1" ht="20.15" customHeight="1" spans="1:9">
      <c r="A4" s="137" t="s">
        <v>3</v>
      </c>
      <c r="B4" s="138" t="s">
        <v>4</v>
      </c>
      <c r="C4" s="139" t="s">
        <v>79</v>
      </c>
      <c r="D4" s="138" t="s">
        <v>6</v>
      </c>
      <c r="E4" s="138"/>
      <c r="F4" s="137" t="s">
        <v>7</v>
      </c>
      <c r="G4" s="138" t="s">
        <v>4</v>
      </c>
      <c r="H4" s="138" t="s">
        <v>5</v>
      </c>
      <c r="I4" s="138" t="s">
        <v>6</v>
      </c>
    </row>
    <row r="5" s="128" customFormat="1" ht="20.15" customHeight="1" spans="1:9">
      <c r="A5" s="137"/>
      <c r="B5" s="138"/>
      <c r="C5" s="139"/>
      <c r="D5" s="138"/>
      <c r="E5" s="138"/>
      <c r="F5" s="137"/>
      <c r="G5" s="138"/>
      <c r="H5" s="138" t="s">
        <v>80</v>
      </c>
      <c r="I5" s="138"/>
    </row>
    <row r="6" ht="22" customHeight="1" spans="1:12">
      <c r="A6" s="140" t="s">
        <v>8</v>
      </c>
      <c r="B6" s="141">
        <v>283619.629239</v>
      </c>
      <c r="C6" s="141">
        <v>172414</v>
      </c>
      <c r="D6" s="141">
        <v>456033.629239</v>
      </c>
      <c r="E6" s="142" t="s">
        <v>8</v>
      </c>
      <c r="F6" s="143"/>
      <c r="G6" s="144">
        <v>283620</v>
      </c>
      <c r="H6" s="144">
        <v>172414</v>
      </c>
      <c r="I6" s="144">
        <v>456034</v>
      </c>
      <c r="J6" s="164"/>
      <c r="K6" s="164"/>
      <c r="L6" s="164"/>
    </row>
    <row r="7" ht="22" customHeight="1" spans="1:12">
      <c r="A7" s="145" t="s">
        <v>9</v>
      </c>
      <c r="B7" s="141">
        <v>232700</v>
      </c>
      <c r="C7" s="144">
        <v>-70870</v>
      </c>
      <c r="D7" s="141">
        <v>161830</v>
      </c>
      <c r="E7" s="146" t="s">
        <v>10</v>
      </c>
      <c r="F7" s="147"/>
      <c r="G7" s="144">
        <v>192520</v>
      </c>
      <c r="H7" s="144">
        <v>83686</v>
      </c>
      <c r="I7" s="144">
        <v>276206</v>
      </c>
      <c r="J7" s="164"/>
      <c r="K7" s="164"/>
      <c r="L7" s="164"/>
    </row>
    <row r="8" ht="22" customHeight="1" spans="1:9">
      <c r="A8" s="87" t="s">
        <v>81</v>
      </c>
      <c r="B8" s="87"/>
      <c r="C8" s="87"/>
      <c r="D8" s="87">
        <v>0</v>
      </c>
      <c r="E8" s="148">
        <v>207</v>
      </c>
      <c r="F8" s="149" t="s">
        <v>82</v>
      </c>
      <c r="G8" s="150">
        <v>0</v>
      </c>
      <c r="H8" s="151">
        <v>20</v>
      </c>
      <c r="I8" s="150">
        <v>20</v>
      </c>
    </row>
    <row r="9" ht="22" customHeight="1" spans="1:9">
      <c r="A9" s="87" t="s">
        <v>83</v>
      </c>
      <c r="B9" s="152"/>
      <c r="C9" s="152">
        <v>9000</v>
      </c>
      <c r="D9" s="87">
        <v>9000</v>
      </c>
      <c r="E9" s="148">
        <v>208</v>
      </c>
      <c r="F9" s="149" t="s">
        <v>84</v>
      </c>
      <c r="G9" s="150">
        <v>0</v>
      </c>
      <c r="H9" s="151">
        <v>0</v>
      </c>
      <c r="I9" s="150">
        <v>0</v>
      </c>
    </row>
    <row r="10" ht="22" customHeight="1" spans="1:9">
      <c r="A10" s="87" t="s">
        <v>85</v>
      </c>
      <c r="B10" s="87"/>
      <c r="C10" s="87">
        <v>630</v>
      </c>
      <c r="D10" s="87">
        <v>630</v>
      </c>
      <c r="E10" s="148">
        <v>211</v>
      </c>
      <c r="F10" s="149" t="s">
        <v>86</v>
      </c>
      <c r="G10" s="150">
        <v>0</v>
      </c>
      <c r="H10" s="151">
        <v>5000</v>
      </c>
      <c r="I10" s="150">
        <v>5000</v>
      </c>
    </row>
    <row r="11" ht="22" customHeight="1" spans="1:9">
      <c r="A11" s="87" t="s">
        <v>87</v>
      </c>
      <c r="B11" s="152">
        <v>222000</v>
      </c>
      <c r="C11" s="152">
        <v>-87500</v>
      </c>
      <c r="D11" s="87">
        <v>134500</v>
      </c>
      <c r="E11" s="148">
        <v>212</v>
      </c>
      <c r="F11" s="149" t="s">
        <v>88</v>
      </c>
      <c r="G11" s="150">
        <v>99097</v>
      </c>
      <c r="H11" s="151">
        <v>-10251</v>
      </c>
      <c r="I11" s="150">
        <v>88846</v>
      </c>
    </row>
    <row r="12" ht="22" customHeight="1" spans="1:9">
      <c r="A12" s="87" t="s">
        <v>89</v>
      </c>
      <c r="B12" s="152"/>
      <c r="C12" s="152"/>
      <c r="D12" s="87">
        <v>0</v>
      </c>
      <c r="E12" s="148">
        <v>213</v>
      </c>
      <c r="F12" s="149" t="s">
        <v>90</v>
      </c>
      <c r="G12" s="150">
        <v>61017</v>
      </c>
      <c r="H12" s="151">
        <v>-2378</v>
      </c>
      <c r="I12" s="150">
        <v>58639</v>
      </c>
    </row>
    <row r="13" ht="22" customHeight="1" spans="1:9">
      <c r="A13" s="87" t="s">
        <v>91</v>
      </c>
      <c r="B13" s="152"/>
      <c r="C13" s="152"/>
      <c r="D13" s="87">
        <v>0</v>
      </c>
      <c r="E13" s="148">
        <v>214</v>
      </c>
      <c r="F13" s="149" t="s">
        <v>92</v>
      </c>
      <c r="G13" s="150">
        <v>0</v>
      </c>
      <c r="H13" s="151">
        <v>733</v>
      </c>
      <c r="I13" s="150">
        <v>733</v>
      </c>
    </row>
    <row r="14" ht="22" customHeight="1" spans="1:9">
      <c r="A14" s="87" t="s">
        <v>93</v>
      </c>
      <c r="B14" s="152">
        <v>10000</v>
      </c>
      <c r="C14" s="152">
        <v>-3000</v>
      </c>
      <c r="D14" s="87">
        <v>7000</v>
      </c>
      <c r="E14" s="148">
        <v>215</v>
      </c>
      <c r="F14" s="149" t="s">
        <v>94</v>
      </c>
      <c r="G14" s="150">
        <v>0</v>
      </c>
      <c r="H14" s="151">
        <v>4000</v>
      </c>
      <c r="I14" s="150">
        <v>4000</v>
      </c>
    </row>
    <row r="15" ht="22" customHeight="1" spans="1:9">
      <c r="A15" s="87" t="s">
        <v>95</v>
      </c>
      <c r="B15" s="87"/>
      <c r="C15" s="87"/>
      <c r="D15" s="87">
        <v>0</v>
      </c>
      <c r="E15" s="148">
        <v>221</v>
      </c>
      <c r="F15" s="149" t="s">
        <v>96</v>
      </c>
      <c r="G15" s="150"/>
      <c r="H15" s="151">
        <v>270</v>
      </c>
      <c r="I15" s="150">
        <v>270</v>
      </c>
    </row>
    <row r="16" ht="22" customHeight="1" spans="1:9">
      <c r="A16" s="87" t="s">
        <v>97</v>
      </c>
      <c r="B16" s="152">
        <v>700</v>
      </c>
      <c r="C16" s="152"/>
      <c r="D16" s="87">
        <v>700</v>
      </c>
      <c r="E16" s="148">
        <v>224</v>
      </c>
      <c r="F16" s="149" t="s">
        <v>98</v>
      </c>
      <c r="G16" s="150">
        <v>0</v>
      </c>
      <c r="H16" s="151">
        <v>0</v>
      </c>
      <c r="I16" s="150">
        <v>0</v>
      </c>
    </row>
    <row r="17" ht="22" customHeight="1" spans="1:9">
      <c r="A17" s="153" t="s">
        <v>99</v>
      </c>
      <c r="B17" s="87"/>
      <c r="C17" s="87"/>
      <c r="D17" s="87">
        <v>0</v>
      </c>
      <c r="E17" s="148">
        <v>229</v>
      </c>
      <c r="F17" s="149" t="s">
        <v>100</v>
      </c>
      <c r="G17" s="150">
        <v>3140</v>
      </c>
      <c r="H17" s="151">
        <v>86292</v>
      </c>
      <c r="I17" s="150">
        <v>89432</v>
      </c>
    </row>
    <row r="18" ht="22" customHeight="1" spans="1:9">
      <c r="A18" s="154" t="s">
        <v>101</v>
      </c>
      <c r="B18" s="152"/>
      <c r="C18" s="152">
        <v>10000</v>
      </c>
      <c r="D18" s="87">
        <v>10000</v>
      </c>
      <c r="E18" s="148">
        <v>232</v>
      </c>
      <c r="F18" s="149" t="s">
        <v>102</v>
      </c>
      <c r="G18" s="150">
        <v>29263</v>
      </c>
      <c r="H18" s="151">
        <v>0</v>
      </c>
      <c r="I18" s="150">
        <v>29263</v>
      </c>
    </row>
    <row r="19" ht="22" customHeight="1" spans="1:9">
      <c r="A19" s="154"/>
      <c r="B19" s="152"/>
      <c r="C19" s="152"/>
      <c r="D19" s="87"/>
      <c r="E19" s="148">
        <v>233</v>
      </c>
      <c r="F19" s="149" t="s">
        <v>103</v>
      </c>
      <c r="G19" s="150">
        <v>3</v>
      </c>
      <c r="H19" s="151">
        <v>0</v>
      </c>
      <c r="I19" s="150">
        <v>3</v>
      </c>
    </row>
    <row r="20" ht="22" customHeight="1" spans="1:9">
      <c r="A20" s="155" t="s">
        <v>57</v>
      </c>
      <c r="B20" s="141">
        <v>50919.629239</v>
      </c>
      <c r="C20" s="141">
        <v>243284</v>
      </c>
      <c r="D20" s="141">
        <v>294203.629239</v>
      </c>
      <c r="E20" s="141"/>
      <c r="F20" s="155" t="s">
        <v>62</v>
      </c>
      <c r="G20" s="144">
        <v>91100</v>
      </c>
      <c r="H20" s="144">
        <v>88728</v>
      </c>
      <c r="I20" s="144">
        <v>179828</v>
      </c>
    </row>
    <row r="21" ht="22" customHeight="1" spans="1:9">
      <c r="A21" s="87" t="s">
        <v>59</v>
      </c>
      <c r="B21" s="152">
        <v>34062</v>
      </c>
      <c r="C21" s="152">
        <v>36684</v>
      </c>
      <c r="D21" s="152">
        <v>70746</v>
      </c>
      <c r="E21" s="152"/>
      <c r="F21" s="87" t="s">
        <v>64</v>
      </c>
      <c r="G21" s="156">
        <v>11100</v>
      </c>
      <c r="H21" s="156">
        <v>-3600</v>
      </c>
      <c r="I21" s="156">
        <v>7500</v>
      </c>
    </row>
    <row r="22" customFormat="1" ht="22" customHeight="1" spans="1:9">
      <c r="A22" s="87" t="s">
        <v>104</v>
      </c>
      <c r="B22" s="144">
        <v>0</v>
      </c>
      <c r="C22" s="144">
        <v>206600</v>
      </c>
      <c r="D22" s="144">
        <v>206600</v>
      </c>
      <c r="E22" s="152"/>
      <c r="F22" s="87" t="s">
        <v>66</v>
      </c>
      <c r="G22" s="156"/>
      <c r="H22" s="156">
        <v>2228</v>
      </c>
      <c r="I22" s="156">
        <v>2228</v>
      </c>
    </row>
    <row r="23" customFormat="1" ht="22" customHeight="1" spans="1:9">
      <c r="A23" s="87" t="s">
        <v>106</v>
      </c>
      <c r="B23" s="152"/>
      <c r="C23" s="152">
        <v>86500</v>
      </c>
      <c r="D23" s="87">
        <v>86500</v>
      </c>
      <c r="E23" s="152"/>
      <c r="F23" s="87" t="s">
        <v>587</v>
      </c>
      <c r="G23" s="156">
        <v>80000</v>
      </c>
      <c r="H23" s="156">
        <v>-30000</v>
      </c>
      <c r="I23" s="156">
        <v>50000</v>
      </c>
    </row>
    <row r="24" customFormat="1" ht="22" customHeight="1" spans="1:9">
      <c r="A24" s="87" t="s">
        <v>107</v>
      </c>
      <c r="B24" s="152"/>
      <c r="C24" s="152">
        <v>120100</v>
      </c>
      <c r="D24" s="87">
        <v>120100</v>
      </c>
      <c r="E24" s="152"/>
      <c r="F24" s="87" t="s">
        <v>588</v>
      </c>
      <c r="G24" s="156">
        <v>0</v>
      </c>
      <c r="H24" s="156">
        <v>120100</v>
      </c>
      <c r="I24" s="156">
        <v>120100</v>
      </c>
    </row>
    <row r="25" customFormat="1" ht="22" customHeight="1" spans="1:9">
      <c r="A25" s="87" t="s">
        <v>109</v>
      </c>
      <c r="B25" s="150">
        <v>16857.629239</v>
      </c>
      <c r="C25" s="152"/>
      <c r="D25" s="152">
        <v>16857.629239</v>
      </c>
      <c r="E25" s="152"/>
      <c r="F25" s="87" t="s">
        <v>108</v>
      </c>
      <c r="G25" s="157"/>
      <c r="H25" s="156">
        <v>120100</v>
      </c>
      <c r="I25" s="156">
        <v>120100</v>
      </c>
    </row>
    <row r="26" customFormat="1" ht="22" customHeight="1" spans="1:9">
      <c r="A26" s="158"/>
      <c r="B26" s="159"/>
      <c r="C26" s="160"/>
      <c r="D26" s="160"/>
      <c r="E26" s="160"/>
      <c r="F26" s="87" t="s">
        <v>589</v>
      </c>
      <c r="G26" s="161"/>
      <c r="H26" s="156">
        <v>0</v>
      </c>
      <c r="I26" s="156">
        <v>0</v>
      </c>
    </row>
    <row r="27" customFormat="1" ht="22" customHeight="1" spans="1:9">
      <c r="A27" s="130"/>
      <c r="B27" s="130"/>
      <c r="C27" s="131"/>
      <c r="D27" s="131"/>
      <c r="E27" s="131"/>
      <c r="F27" s="129"/>
      <c r="G27" s="132"/>
      <c r="H27" s="131"/>
      <c r="I27" s="130"/>
    </row>
    <row r="28" customFormat="1" ht="22" customHeight="1" spans="1:9">
      <c r="A28" s="129"/>
      <c r="B28" s="130"/>
      <c r="C28" s="131"/>
      <c r="D28" s="131"/>
      <c r="E28" s="131"/>
      <c r="F28" s="129"/>
      <c r="G28" s="132"/>
      <c r="H28" s="131"/>
      <c r="I28" s="130"/>
    </row>
    <row r="29" customFormat="1" ht="22" customHeight="1" spans="1:9">
      <c r="A29" s="129"/>
      <c r="B29" s="130"/>
      <c r="C29" s="131"/>
      <c r="D29" s="131"/>
      <c r="E29" s="131"/>
      <c r="F29" s="129"/>
      <c r="G29" s="132"/>
      <c r="H29" s="131"/>
      <c r="I29" s="130"/>
    </row>
    <row r="34" spans="1:1">
      <c r="A34" s="130"/>
    </row>
    <row r="35" spans="1:8">
      <c r="A35" s="130"/>
      <c r="F35" s="130"/>
      <c r="G35" s="162"/>
      <c r="H35" s="130"/>
    </row>
    <row r="36" spans="1:8">
      <c r="A36" s="130"/>
      <c r="F36" s="130"/>
      <c r="G36" s="162"/>
      <c r="H36" s="130"/>
    </row>
    <row r="37" spans="1:8">
      <c r="A37" s="130"/>
      <c r="F37" s="130"/>
      <c r="G37" s="162"/>
      <c r="H37" s="130"/>
    </row>
    <row r="38" spans="1:8">
      <c r="A38" s="130"/>
      <c r="F38" s="130"/>
      <c r="G38" s="162"/>
      <c r="H38" s="130"/>
    </row>
    <row r="39" spans="1:8">
      <c r="A39" s="130"/>
      <c r="F39" s="130"/>
      <c r="G39" s="162"/>
      <c r="H39" s="130"/>
    </row>
    <row r="40" spans="1:8">
      <c r="A40" s="130"/>
      <c r="F40" s="130"/>
      <c r="G40" s="162"/>
      <c r="H40" s="130"/>
    </row>
    <row r="41" spans="1:8">
      <c r="A41" s="130"/>
      <c r="F41" s="130"/>
      <c r="G41" s="162"/>
      <c r="H41" s="130"/>
    </row>
    <row r="42" spans="1:8">
      <c r="A42" s="130"/>
      <c r="F42" s="130"/>
      <c r="G42" s="162"/>
      <c r="H42" s="130"/>
    </row>
    <row r="43" spans="6:8">
      <c r="F43" s="130"/>
      <c r="G43" s="162"/>
      <c r="H43" s="130"/>
    </row>
  </sheetData>
  <mergeCells count="14">
    <mergeCell ref="A1:B1"/>
    <mergeCell ref="F1:G1"/>
    <mergeCell ref="A2:I2"/>
    <mergeCell ref="A3:F3"/>
    <mergeCell ref="E6:F6"/>
    <mergeCell ref="E7:F7"/>
    <mergeCell ref="A4:A5"/>
    <mergeCell ref="B4:B5"/>
    <mergeCell ref="C4:C5"/>
    <mergeCell ref="D4:D5"/>
    <mergeCell ref="F4:F5"/>
    <mergeCell ref="G4:G5"/>
    <mergeCell ref="H4:H5"/>
    <mergeCell ref="I4:I5"/>
  </mergeCells>
  <printOptions horizontalCentered="1"/>
  <pageMargins left="0.511811023622047" right="0.511811023622047" top="0.748031496062992" bottom="0.748031496062992" header="0.31496062992126" footer="0.31496062992126"/>
  <pageSetup paperSize="9" scale="83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80"/>
  <sheetViews>
    <sheetView workbookViewId="0">
      <selection activeCell="D16" sqref="D16"/>
    </sheetView>
  </sheetViews>
  <sheetFormatPr defaultColWidth="9" defaultRowHeight="14.25" outlineLevelCol="4"/>
  <cols>
    <col min="1" max="1" width="22.0916666666667" style="108" customWidth="1"/>
    <col min="2" max="2" width="60.45" style="109" customWidth="1"/>
    <col min="3" max="3" width="14.0916666666667" style="110" customWidth="1"/>
    <col min="4" max="5" width="14.0916666666667" style="111" customWidth="1"/>
    <col min="6" max="16384" width="9" style="111"/>
  </cols>
  <sheetData>
    <row r="1" s="106" customFormat="1" ht="22.5" customHeight="1" spans="1:3">
      <c r="A1" s="112" t="s">
        <v>590</v>
      </c>
      <c r="B1" s="113"/>
      <c r="C1" s="113"/>
    </row>
    <row r="2" s="107" customFormat="1" ht="35.25" customHeight="1" spans="1:5">
      <c r="A2" s="114" t="s">
        <v>591</v>
      </c>
      <c r="B2" s="115"/>
      <c r="C2" s="115"/>
      <c r="D2" s="115"/>
      <c r="E2" s="115"/>
    </row>
    <row r="3" ht="20.15" customHeight="1" spans="2:5">
      <c r="B3" s="116"/>
      <c r="E3" s="117" t="s">
        <v>2</v>
      </c>
    </row>
    <row r="4" ht="42.65" customHeight="1" spans="1:5">
      <c r="A4" s="118" t="s">
        <v>157</v>
      </c>
      <c r="B4" s="118"/>
      <c r="C4" s="6" t="s">
        <v>4</v>
      </c>
      <c r="D4" s="6" t="s">
        <v>79</v>
      </c>
      <c r="E4" s="6" t="s">
        <v>6</v>
      </c>
    </row>
    <row r="5" ht="21.75" customHeight="1" spans="1:5">
      <c r="A5" s="119" t="s">
        <v>10</v>
      </c>
      <c r="B5" s="120"/>
      <c r="C5" s="121">
        <v>192520</v>
      </c>
      <c r="D5" s="121">
        <v>83686</v>
      </c>
      <c r="E5" s="121">
        <v>276206</v>
      </c>
    </row>
    <row r="6" ht="20.15" customHeight="1" spans="1:5">
      <c r="A6" s="122">
        <v>207</v>
      </c>
      <c r="B6" s="122" t="s">
        <v>24</v>
      </c>
      <c r="C6" s="123">
        <v>0</v>
      </c>
      <c r="D6" s="123">
        <v>20</v>
      </c>
      <c r="E6" s="123">
        <v>20</v>
      </c>
    </row>
    <row r="7" ht="20.15" customHeight="1" spans="1:5">
      <c r="A7" s="124">
        <v>20709</v>
      </c>
      <c r="B7" s="124" t="s">
        <v>592</v>
      </c>
      <c r="C7" s="123">
        <v>0</v>
      </c>
      <c r="D7" s="123">
        <v>20</v>
      </c>
      <c r="E7" s="123">
        <v>20</v>
      </c>
    </row>
    <row r="8" ht="20.15" customHeight="1" spans="1:5">
      <c r="A8" s="125">
        <v>2070903</v>
      </c>
      <c r="B8" s="125" t="s">
        <v>593</v>
      </c>
      <c r="C8" s="123">
        <v>0</v>
      </c>
      <c r="D8" s="123">
        <v>20</v>
      </c>
      <c r="E8" s="123">
        <v>20</v>
      </c>
    </row>
    <row r="9" ht="20.15" customHeight="1" spans="1:5">
      <c r="A9" s="122">
        <v>211</v>
      </c>
      <c r="B9" s="122" t="s">
        <v>30</v>
      </c>
      <c r="C9" s="123">
        <v>0</v>
      </c>
      <c r="D9" s="123">
        <v>5000</v>
      </c>
      <c r="E9" s="123">
        <v>5000</v>
      </c>
    </row>
    <row r="10" ht="20.15" customHeight="1" spans="1:5">
      <c r="A10" s="124">
        <v>21198</v>
      </c>
      <c r="B10" s="124" t="s">
        <v>594</v>
      </c>
      <c r="C10" s="123">
        <v>0</v>
      </c>
      <c r="D10" s="123">
        <v>5000</v>
      </c>
      <c r="E10" s="123">
        <v>5000</v>
      </c>
    </row>
    <row r="11" ht="20.15" customHeight="1" spans="1:5">
      <c r="A11" s="125">
        <v>2119801</v>
      </c>
      <c r="B11" s="125" t="s">
        <v>595</v>
      </c>
      <c r="C11" s="123">
        <v>0</v>
      </c>
      <c r="D11" s="123">
        <v>5000</v>
      </c>
      <c r="E11" s="123">
        <v>5000</v>
      </c>
    </row>
    <row r="12" ht="20.15" customHeight="1" spans="1:5">
      <c r="A12" s="122">
        <v>212</v>
      </c>
      <c r="B12" s="122" t="s">
        <v>32</v>
      </c>
      <c r="C12" s="123">
        <v>99097</v>
      </c>
      <c r="D12" s="123">
        <v>-10251</v>
      </c>
      <c r="E12" s="123">
        <v>88846</v>
      </c>
    </row>
    <row r="13" ht="20.15" customHeight="1" spans="1:5">
      <c r="A13" s="124">
        <v>21208</v>
      </c>
      <c r="B13" s="124" t="s">
        <v>596</v>
      </c>
      <c r="C13" s="123">
        <v>99062</v>
      </c>
      <c r="D13" s="123">
        <v>-19881</v>
      </c>
      <c r="E13" s="123">
        <v>79181</v>
      </c>
    </row>
    <row r="14" ht="20.15" customHeight="1" spans="1:5">
      <c r="A14" s="125">
        <v>2120801</v>
      </c>
      <c r="B14" s="125" t="s">
        <v>597</v>
      </c>
      <c r="C14" s="123">
        <v>6050</v>
      </c>
      <c r="D14" s="123"/>
      <c r="E14" s="123">
        <v>6050</v>
      </c>
    </row>
    <row r="15" ht="20.15" customHeight="1" spans="1:5">
      <c r="A15" s="125">
        <v>2120802</v>
      </c>
      <c r="B15" s="125" t="s">
        <v>598</v>
      </c>
      <c r="C15" s="123">
        <v>67500</v>
      </c>
      <c r="D15" s="123">
        <v>-20207</v>
      </c>
      <c r="E15" s="123">
        <v>47293</v>
      </c>
    </row>
    <row r="16" ht="20.15" customHeight="1" spans="1:5">
      <c r="A16" s="125">
        <v>2120803</v>
      </c>
      <c r="B16" s="125" t="s">
        <v>599</v>
      </c>
      <c r="C16" s="123">
        <v>0</v>
      </c>
      <c r="D16" s="123"/>
      <c r="E16" s="123">
        <v>0</v>
      </c>
    </row>
    <row r="17" ht="20.15" customHeight="1" spans="1:5">
      <c r="A17" s="125">
        <v>2120804</v>
      </c>
      <c r="B17" s="125" t="s">
        <v>600</v>
      </c>
      <c r="C17" s="123">
        <v>532</v>
      </c>
      <c r="D17" s="123">
        <v>1505</v>
      </c>
      <c r="E17" s="123">
        <v>2037</v>
      </c>
    </row>
    <row r="18" ht="20.15" customHeight="1" spans="1:5">
      <c r="A18" s="125">
        <v>2120805</v>
      </c>
      <c r="B18" s="125" t="s">
        <v>601</v>
      </c>
      <c r="C18" s="123">
        <v>0</v>
      </c>
      <c r="D18" s="123"/>
      <c r="E18" s="123">
        <v>0</v>
      </c>
    </row>
    <row r="19" ht="20.15" customHeight="1" spans="1:5">
      <c r="A19" s="125">
        <v>2120806</v>
      </c>
      <c r="B19" s="125" t="s">
        <v>602</v>
      </c>
      <c r="C19" s="123">
        <v>0</v>
      </c>
      <c r="D19" s="123"/>
      <c r="E19" s="123">
        <v>0</v>
      </c>
    </row>
    <row r="20" ht="20.15" customHeight="1" spans="1:5">
      <c r="A20" s="125">
        <v>2120899</v>
      </c>
      <c r="B20" s="125" t="s">
        <v>603</v>
      </c>
      <c r="C20" s="123">
        <v>24980</v>
      </c>
      <c r="D20" s="123">
        <v>-1179</v>
      </c>
      <c r="E20" s="123">
        <v>23801</v>
      </c>
    </row>
    <row r="21" ht="20.15" customHeight="1" spans="1:5">
      <c r="A21" s="124">
        <v>21210</v>
      </c>
      <c r="B21" s="124" t="s">
        <v>604</v>
      </c>
      <c r="C21" s="123">
        <v>0</v>
      </c>
      <c r="D21" s="123">
        <v>9000</v>
      </c>
      <c r="E21" s="123">
        <v>9000</v>
      </c>
    </row>
    <row r="22" ht="20.15" customHeight="1" spans="1:5">
      <c r="A22" s="125">
        <v>2121001</v>
      </c>
      <c r="B22" s="125" t="s">
        <v>597</v>
      </c>
      <c r="C22" s="123">
        <v>0</v>
      </c>
      <c r="D22" s="123"/>
      <c r="E22" s="123">
        <v>0</v>
      </c>
    </row>
    <row r="23" ht="20.15" customHeight="1" spans="1:5">
      <c r="A23" s="125">
        <v>2121002</v>
      </c>
      <c r="B23" s="125" t="s">
        <v>598</v>
      </c>
      <c r="C23" s="123">
        <v>0</v>
      </c>
      <c r="D23" s="123">
        <v>9000</v>
      </c>
      <c r="E23" s="123">
        <v>9000</v>
      </c>
    </row>
    <row r="24" ht="20.15" customHeight="1" spans="1:5">
      <c r="A24" s="124">
        <v>21211</v>
      </c>
      <c r="B24" s="124" t="s">
        <v>605</v>
      </c>
      <c r="C24" s="123">
        <v>0</v>
      </c>
      <c r="D24" s="123">
        <v>630</v>
      </c>
      <c r="E24" s="123">
        <v>630</v>
      </c>
    </row>
    <row r="25" ht="18" customHeight="1" spans="1:5">
      <c r="A25" s="124">
        <v>21213</v>
      </c>
      <c r="B25" s="124" t="s">
        <v>606</v>
      </c>
      <c r="C25" s="123">
        <v>35</v>
      </c>
      <c r="D25" s="123">
        <v>0</v>
      </c>
      <c r="E25" s="123">
        <v>35</v>
      </c>
    </row>
    <row r="26" ht="20.15" customHeight="1" spans="1:5">
      <c r="A26" s="125">
        <v>2121399</v>
      </c>
      <c r="B26" s="125" t="s">
        <v>607</v>
      </c>
      <c r="C26" s="123">
        <v>35</v>
      </c>
      <c r="D26" s="123"/>
      <c r="E26" s="123">
        <v>35</v>
      </c>
    </row>
    <row r="27" ht="20.15" customHeight="1" spans="1:5">
      <c r="A27" s="124">
        <v>21214</v>
      </c>
      <c r="B27" s="124" t="s">
        <v>608</v>
      </c>
      <c r="C27" s="123">
        <v>0</v>
      </c>
      <c r="D27" s="123">
        <v>0</v>
      </c>
      <c r="E27" s="123">
        <v>0</v>
      </c>
    </row>
    <row r="28" ht="20.15" customHeight="1" spans="1:5">
      <c r="A28" s="125">
        <v>2121401</v>
      </c>
      <c r="B28" s="125" t="s">
        <v>609</v>
      </c>
      <c r="C28" s="123">
        <v>0</v>
      </c>
      <c r="D28" s="123"/>
      <c r="E28" s="123">
        <v>0</v>
      </c>
    </row>
    <row r="29" ht="20.15" customHeight="1" spans="1:5">
      <c r="A29" s="124">
        <v>21219</v>
      </c>
      <c r="B29" s="124" t="s">
        <v>610</v>
      </c>
      <c r="C29" s="123">
        <v>0</v>
      </c>
      <c r="D29" s="123">
        <v>0</v>
      </c>
      <c r="E29" s="123">
        <v>0</v>
      </c>
    </row>
    <row r="30" ht="20.15" customHeight="1" spans="1:5">
      <c r="A30" s="125">
        <v>2121999</v>
      </c>
      <c r="B30" s="125" t="s">
        <v>611</v>
      </c>
      <c r="C30" s="123">
        <v>0</v>
      </c>
      <c r="D30" s="123"/>
      <c r="E30" s="123">
        <v>0</v>
      </c>
    </row>
    <row r="31" ht="20.15" customHeight="1" spans="1:5">
      <c r="A31" s="122">
        <v>213</v>
      </c>
      <c r="B31" s="122" t="s">
        <v>34</v>
      </c>
      <c r="C31" s="123">
        <v>61017</v>
      </c>
      <c r="D31" s="123">
        <v>-2378</v>
      </c>
      <c r="E31" s="123">
        <v>58639</v>
      </c>
    </row>
    <row r="32" ht="20.15" customHeight="1" spans="1:5">
      <c r="A32" s="124">
        <v>21366</v>
      </c>
      <c r="B32" s="124" t="s">
        <v>612</v>
      </c>
      <c r="C32" s="123">
        <v>43</v>
      </c>
      <c r="D32" s="123">
        <v>0</v>
      </c>
      <c r="E32" s="123">
        <v>43</v>
      </c>
    </row>
    <row r="33" ht="20.15" customHeight="1" spans="1:5">
      <c r="A33" s="125">
        <v>2136601</v>
      </c>
      <c r="B33" s="125" t="s">
        <v>613</v>
      </c>
      <c r="C33" s="123">
        <v>43</v>
      </c>
      <c r="D33" s="123"/>
      <c r="E33" s="123">
        <v>43</v>
      </c>
    </row>
    <row r="34" ht="20.15" customHeight="1" spans="1:5">
      <c r="A34" s="124">
        <v>21367</v>
      </c>
      <c r="B34" s="124" t="s">
        <v>614</v>
      </c>
      <c r="C34" s="123">
        <v>146</v>
      </c>
      <c r="D34" s="123">
        <v>992</v>
      </c>
      <c r="E34" s="123">
        <v>1138</v>
      </c>
    </row>
    <row r="35" ht="20.15" customHeight="1" spans="1:5">
      <c r="A35" s="125">
        <v>2136701</v>
      </c>
      <c r="B35" s="125" t="s">
        <v>613</v>
      </c>
      <c r="C35" s="123">
        <v>60</v>
      </c>
      <c r="D35" s="123"/>
      <c r="E35" s="123">
        <v>60</v>
      </c>
    </row>
    <row r="36" ht="20.15" customHeight="1" spans="1:5">
      <c r="A36" s="125">
        <v>2136702</v>
      </c>
      <c r="B36" s="125" t="s">
        <v>615</v>
      </c>
      <c r="C36" s="123">
        <v>86</v>
      </c>
      <c r="D36" s="123">
        <v>992</v>
      </c>
      <c r="E36" s="123">
        <v>1078</v>
      </c>
    </row>
    <row r="37" ht="20.15" customHeight="1" spans="1:5">
      <c r="A37" s="125">
        <v>2136799</v>
      </c>
      <c r="B37" s="125" t="s">
        <v>616</v>
      </c>
      <c r="C37" s="123">
        <v>0</v>
      </c>
      <c r="D37" s="123"/>
      <c r="E37" s="123">
        <v>0</v>
      </c>
    </row>
    <row r="38" ht="20.15" customHeight="1" spans="1:5">
      <c r="A38" s="124">
        <v>21369</v>
      </c>
      <c r="B38" s="124" t="s">
        <v>617</v>
      </c>
      <c r="C38" s="123">
        <v>56541</v>
      </c>
      <c r="D38" s="123">
        <v>-3369</v>
      </c>
      <c r="E38" s="123">
        <v>53172</v>
      </c>
    </row>
    <row r="39" ht="20.15" customHeight="1" spans="1:5">
      <c r="A39" s="125">
        <v>2136902</v>
      </c>
      <c r="B39" s="125" t="s">
        <v>618</v>
      </c>
      <c r="C39" s="123">
        <v>56541</v>
      </c>
      <c r="D39" s="123">
        <v>-3369</v>
      </c>
      <c r="E39" s="123">
        <v>53172</v>
      </c>
    </row>
    <row r="40" ht="20.15" customHeight="1" spans="1:5">
      <c r="A40" s="124">
        <v>21372</v>
      </c>
      <c r="B40" s="124" t="s">
        <v>619</v>
      </c>
      <c r="C40" s="123">
        <v>4287</v>
      </c>
      <c r="D40" s="123">
        <v>-238</v>
      </c>
      <c r="E40" s="123">
        <v>4049</v>
      </c>
    </row>
    <row r="41" ht="20.15" customHeight="1" spans="1:5">
      <c r="A41" s="125">
        <v>2137201</v>
      </c>
      <c r="B41" s="125" t="s">
        <v>620</v>
      </c>
      <c r="C41" s="123">
        <v>3868</v>
      </c>
      <c r="D41" s="123">
        <v>-1669</v>
      </c>
      <c r="E41" s="123">
        <v>2199</v>
      </c>
    </row>
    <row r="42" ht="20.15" customHeight="1" spans="1:5">
      <c r="A42" s="125">
        <v>2137202</v>
      </c>
      <c r="B42" s="125" t="s">
        <v>613</v>
      </c>
      <c r="C42" s="123">
        <v>419</v>
      </c>
      <c r="D42" s="123">
        <v>1431</v>
      </c>
      <c r="E42" s="123">
        <v>1850</v>
      </c>
    </row>
    <row r="43" ht="20.15" customHeight="1" spans="1:5">
      <c r="A43" s="124">
        <v>21373</v>
      </c>
      <c r="B43" s="124" t="s">
        <v>621</v>
      </c>
      <c r="C43" s="123"/>
      <c r="D43" s="123">
        <v>237</v>
      </c>
      <c r="E43" s="123">
        <v>237</v>
      </c>
    </row>
    <row r="44" ht="20.15" customHeight="1" spans="1:5">
      <c r="A44" s="125">
        <v>2137202</v>
      </c>
      <c r="B44" s="125" t="s">
        <v>613</v>
      </c>
      <c r="C44" s="123"/>
      <c r="D44" s="123">
        <v>237</v>
      </c>
      <c r="E44" s="123">
        <v>237</v>
      </c>
    </row>
    <row r="45" ht="20.15" customHeight="1" spans="1:5">
      <c r="A45" s="122">
        <v>214</v>
      </c>
      <c r="B45" s="122" t="s">
        <v>36</v>
      </c>
      <c r="C45" s="123">
        <v>0</v>
      </c>
      <c r="D45" s="123">
        <v>733</v>
      </c>
      <c r="E45" s="123">
        <v>733</v>
      </c>
    </row>
    <row r="46" ht="20.15" customHeight="1" spans="1:5">
      <c r="A46" s="124">
        <v>21462</v>
      </c>
      <c r="B46" s="124" t="s">
        <v>622</v>
      </c>
      <c r="C46" s="123">
        <v>0</v>
      </c>
      <c r="D46" s="123">
        <v>0</v>
      </c>
      <c r="E46" s="123">
        <v>0</v>
      </c>
    </row>
    <row r="47" ht="20.15" customHeight="1" spans="1:5">
      <c r="A47" s="125">
        <v>2146202</v>
      </c>
      <c r="B47" s="125" t="s">
        <v>623</v>
      </c>
      <c r="C47" s="123">
        <v>0</v>
      </c>
      <c r="D47" s="123"/>
      <c r="E47" s="123">
        <v>0</v>
      </c>
    </row>
    <row r="48" ht="20.15" customHeight="1" spans="1:5">
      <c r="A48" s="124">
        <v>21498</v>
      </c>
      <c r="B48" s="124" t="s">
        <v>594</v>
      </c>
      <c r="C48" s="123">
        <v>0</v>
      </c>
      <c r="D48" s="123">
        <v>733</v>
      </c>
      <c r="E48" s="123">
        <v>733</v>
      </c>
    </row>
    <row r="49" ht="20.15" customHeight="1" spans="1:5">
      <c r="A49" s="125">
        <v>2149801</v>
      </c>
      <c r="B49" s="125" t="s">
        <v>503</v>
      </c>
      <c r="C49" s="123">
        <v>0</v>
      </c>
      <c r="D49" s="123">
        <v>733</v>
      </c>
      <c r="E49" s="123">
        <v>733</v>
      </c>
    </row>
    <row r="50" ht="20.15" customHeight="1" spans="1:5">
      <c r="A50" s="122">
        <v>215</v>
      </c>
      <c r="B50" s="122" t="s">
        <v>520</v>
      </c>
      <c r="C50" s="123">
        <v>0</v>
      </c>
      <c r="D50" s="123">
        <v>4000</v>
      </c>
      <c r="E50" s="123">
        <v>4000</v>
      </c>
    </row>
    <row r="51" ht="20.15" customHeight="1" spans="1:5">
      <c r="A51" s="124">
        <v>21598</v>
      </c>
      <c r="B51" s="124" t="s">
        <v>594</v>
      </c>
      <c r="C51" s="123">
        <v>0</v>
      </c>
      <c r="D51" s="123">
        <v>4000</v>
      </c>
      <c r="E51" s="123">
        <v>4000</v>
      </c>
    </row>
    <row r="52" ht="20.15" customHeight="1" spans="1:5">
      <c r="A52" s="125">
        <v>2159802</v>
      </c>
      <c r="B52" s="125" t="s">
        <v>624</v>
      </c>
      <c r="C52" s="123">
        <v>0</v>
      </c>
      <c r="D52" s="123">
        <v>4000</v>
      </c>
      <c r="E52" s="123">
        <v>4000</v>
      </c>
    </row>
    <row r="53" ht="20.15" customHeight="1" spans="1:5">
      <c r="A53" s="122">
        <v>221</v>
      </c>
      <c r="B53" s="122" t="s">
        <v>48</v>
      </c>
      <c r="C53" s="123">
        <v>0</v>
      </c>
      <c r="D53" s="123">
        <v>270</v>
      </c>
      <c r="E53" s="123">
        <v>270</v>
      </c>
    </row>
    <row r="54" ht="20.15" customHeight="1" spans="1:5">
      <c r="A54" s="124">
        <v>22198</v>
      </c>
      <c r="B54" s="124" t="s">
        <v>594</v>
      </c>
      <c r="C54" s="123">
        <v>0</v>
      </c>
      <c r="D54" s="123">
        <v>270</v>
      </c>
      <c r="E54" s="123">
        <v>270</v>
      </c>
    </row>
    <row r="55" ht="20.15" customHeight="1" spans="1:5">
      <c r="A55" s="125">
        <v>2219899</v>
      </c>
      <c r="B55" s="125" t="s">
        <v>625</v>
      </c>
      <c r="C55" s="123">
        <v>0</v>
      </c>
      <c r="D55" s="123">
        <v>270</v>
      </c>
      <c r="E55" s="123">
        <v>270</v>
      </c>
    </row>
    <row r="56" ht="20.15" customHeight="1" spans="1:5">
      <c r="A56" s="122">
        <v>224</v>
      </c>
      <c r="B56" s="122" t="s">
        <v>52</v>
      </c>
      <c r="C56" s="123">
        <v>0</v>
      </c>
      <c r="D56" s="123">
        <v>0</v>
      </c>
      <c r="E56" s="123">
        <v>0</v>
      </c>
    </row>
    <row r="57" ht="20.15" customHeight="1" spans="1:5">
      <c r="A57" s="124">
        <v>22498</v>
      </c>
      <c r="B57" s="124" t="s">
        <v>594</v>
      </c>
      <c r="C57" s="123">
        <v>0</v>
      </c>
      <c r="D57" s="123">
        <v>0</v>
      </c>
      <c r="E57" s="123">
        <v>0</v>
      </c>
    </row>
    <row r="58" ht="20.15" customHeight="1" spans="1:5">
      <c r="A58" s="125">
        <v>2249801</v>
      </c>
      <c r="B58" s="125" t="s">
        <v>571</v>
      </c>
      <c r="C58" s="123">
        <v>0</v>
      </c>
      <c r="D58" s="123"/>
      <c r="E58" s="123">
        <v>0</v>
      </c>
    </row>
    <row r="59" ht="18" customHeight="1" spans="1:5">
      <c r="A59" s="122">
        <v>229</v>
      </c>
      <c r="B59" s="122" t="s">
        <v>56</v>
      </c>
      <c r="C59" s="123">
        <v>3140</v>
      </c>
      <c r="D59" s="123">
        <v>86292</v>
      </c>
      <c r="E59" s="123">
        <v>89432</v>
      </c>
    </row>
    <row r="60" ht="18" customHeight="1" spans="1:5">
      <c r="A60" s="124">
        <v>22904</v>
      </c>
      <c r="B60" s="124" t="s">
        <v>626</v>
      </c>
      <c r="C60" s="123">
        <v>877</v>
      </c>
      <c r="D60" s="123">
        <v>86500</v>
      </c>
      <c r="E60" s="123">
        <v>87377</v>
      </c>
    </row>
    <row r="61" ht="18" customHeight="1" spans="1:5">
      <c r="A61" s="125">
        <v>2290402</v>
      </c>
      <c r="B61" s="125" t="s">
        <v>627</v>
      </c>
      <c r="C61" s="123">
        <v>877</v>
      </c>
      <c r="D61" s="123">
        <v>60000</v>
      </c>
      <c r="E61" s="123">
        <v>60877</v>
      </c>
    </row>
    <row r="62" ht="18" customHeight="1" spans="1:5">
      <c r="A62" s="125">
        <v>2290403</v>
      </c>
      <c r="B62" s="125" t="s">
        <v>628</v>
      </c>
      <c r="C62" s="123"/>
      <c r="D62" s="123">
        <v>26500</v>
      </c>
      <c r="E62" s="123">
        <v>26500</v>
      </c>
    </row>
    <row r="63" ht="18" customHeight="1" spans="1:5">
      <c r="A63" s="124">
        <v>22960</v>
      </c>
      <c r="B63" s="124" t="s">
        <v>629</v>
      </c>
      <c r="C63" s="123">
        <v>2263</v>
      </c>
      <c r="D63" s="123">
        <v>-208</v>
      </c>
      <c r="E63" s="123">
        <v>2055</v>
      </c>
    </row>
    <row r="64" ht="18" customHeight="1" spans="1:5">
      <c r="A64" s="125">
        <v>2296002</v>
      </c>
      <c r="B64" s="125" t="s">
        <v>630</v>
      </c>
      <c r="C64" s="123">
        <v>275</v>
      </c>
      <c r="D64" s="123">
        <v>-56</v>
      </c>
      <c r="E64" s="123">
        <v>219</v>
      </c>
    </row>
    <row r="65" ht="18" customHeight="1" spans="1:5">
      <c r="A65" s="125">
        <v>2296003</v>
      </c>
      <c r="B65" s="125" t="s">
        <v>631</v>
      </c>
      <c r="C65" s="123">
        <v>511</v>
      </c>
      <c r="D65" s="123">
        <v>-124</v>
      </c>
      <c r="E65" s="123">
        <v>387</v>
      </c>
    </row>
    <row r="66" ht="18" customHeight="1" spans="1:5">
      <c r="A66" s="125">
        <v>2296004</v>
      </c>
      <c r="B66" s="125" t="s">
        <v>632</v>
      </c>
      <c r="C66" s="123">
        <v>367</v>
      </c>
      <c r="D66" s="123">
        <v>66</v>
      </c>
      <c r="E66" s="123">
        <v>433</v>
      </c>
    </row>
    <row r="67" ht="18" customHeight="1" spans="1:5">
      <c r="A67" s="125">
        <v>2296006</v>
      </c>
      <c r="B67" s="125" t="s">
        <v>633</v>
      </c>
      <c r="C67" s="123">
        <v>130</v>
      </c>
      <c r="D67" s="123">
        <v>52</v>
      </c>
      <c r="E67" s="123">
        <v>182</v>
      </c>
    </row>
    <row r="68" ht="18" customHeight="1" spans="1:5">
      <c r="A68" s="125">
        <v>2296099</v>
      </c>
      <c r="B68" s="125" t="s">
        <v>634</v>
      </c>
      <c r="C68" s="123">
        <v>980</v>
      </c>
      <c r="D68" s="123">
        <v>-146</v>
      </c>
      <c r="E68" s="123">
        <v>834</v>
      </c>
    </row>
    <row r="69" ht="18" customHeight="1" spans="1:5">
      <c r="A69" s="122">
        <v>232</v>
      </c>
      <c r="B69" s="122" t="s">
        <v>58</v>
      </c>
      <c r="C69" s="123">
        <v>29263</v>
      </c>
      <c r="D69" s="123">
        <v>0</v>
      </c>
      <c r="E69" s="123">
        <v>29263</v>
      </c>
    </row>
    <row r="70" ht="18" customHeight="1" spans="1:5">
      <c r="A70" s="124">
        <v>23204</v>
      </c>
      <c r="B70" s="124" t="s">
        <v>635</v>
      </c>
      <c r="C70" s="123">
        <v>29263</v>
      </c>
      <c r="D70" s="123">
        <v>0</v>
      </c>
      <c r="E70" s="123">
        <v>29263</v>
      </c>
    </row>
    <row r="71" ht="18" customHeight="1" spans="1:5">
      <c r="A71" s="125">
        <v>2320411</v>
      </c>
      <c r="B71" s="125" t="s">
        <v>636</v>
      </c>
      <c r="C71" s="123">
        <v>16814</v>
      </c>
      <c r="D71" s="123"/>
      <c r="E71" s="123">
        <v>16814</v>
      </c>
    </row>
    <row r="72" ht="18" customHeight="1" spans="1:5">
      <c r="A72" s="125">
        <v>2320431</v>
      </c>
      <c r="B72" s="125" t="s">
        <v>637</v>
      </c>
      <c r="C72" s="123">
        <v>498</v>
      </c>
      <c r="D72" s="123"/>
      <c r="E72" s="123">
        <v>498</v>
      </c>
    </row>
    <row r="73" ht="18" customHeight="1" spans="1:5">
      <c r="A73" s="125">
        <v>2320498</v>
      </c>
      <c r="B73" s="125" t="s">
        <v>638</v>
      </c>
      <c r="C73" s="123">
        <v>11951</v>
      </c>
      <c r="D73" s="123"/>
      <c r="E73" s="123">
        <v>11951</v>
      </c>
    </row>
    <row r="74" ht="18" customHeight="1" spans="1:5">
      <c r="A74" s="125">
        <v>2320499</v>
      </c>
      <c r="B74" s="125" t="s">
        <v>639</v>
      </c>
      <c r="C74" s="123">
        <v>0</v>
      </c>
      <c r="D74" s="123"/>
      <c r="E74" s="123">
        <v>0</v>
      </c>
    </row>
    <row r="75" ht="18" customHeight="1" spans="1:5">
      <c r="A75" s="122">
        <v>233</v>
      </c>
      <c r="B75" s="122" t="s">
        <v>60</v>
      </c>
      <c r="C75" s="123">
        <v>3</v>
      </c>
      <c r="D75" s="123">
        <v>0</v>
      </c>
      <c r="E75" s="123">
        <v>3</v>
      </c>
    </row>
    <row r="76" ht="18" customHeight="1" spans="1:5">
      <c r="A76" s="124">
        <v>23304</v>
      </c>
      <c r="B76" s="124" t="s">
        <v>640</v>
      </c>
      <c r="C76" s="123">
        <v>3</v>
      </c>
      <c r="D76" s="123">
        <v>0</v>
      </c>
      <c r="E76" s="123">
        <v>3</v>
      </c>
    </row>
    <row r="77" ht="18" customHeight="1" spans="1:5">
      <c r="A77" s="125">
        <v>2330411</v>
      </c>
      <c r="B77" s="125" t="s">
        <v>641</v>
      </c>
      <c r="C77" s="123">
        <v>1</v>
      </c>
      <c r="D77" s="123"/>
      <c r="E77" s="123">
        <v>1</v>
      </c>
    </row>
    <row r="78" ht="18" customHeight="1" spans="1:5">
      <c r="A78" s="125">
        <v>2330431</v>
      </c>
      <c r="B78" s="125" t="s">
        <v>642</v>
      </c>
      <c r="C78" s="123">
        <v>1</v>
      </c>
      <c r="D78" s="123"/>
      <c r="E78" s="123">
        <v>1</v>
      </c>
    </row>
    <row r="79" ht="18" customHeight="1" spans="1:5">
      <c r="A79" s="125">
        <v>2330498</v>
      </c>
      <c r="B79" s="125" t="s">
        <v>643</v>
      </c>
      <c r="C79" s="123">
        <v>1</v>
      </c>
      <c r="D79" s="123"/>
      <c r="E79" s="123">
        <v>1</v>
      </c>
    </row>
    <row r="80" ht="18" customHeight="1" spans="1:5">
      <c r="A80" s="125">
        <v>2330499</v>
      </c>
      <c r="B80" s="125" t="s">
        <v>644</v>
      </c>
      <c r="C80" s="123">
        <v>0</v>
      </c>
      <c r="D80" s="123"/>
      <c r="E80" s="123">
        <v>0</v>
      </c>
    </row>
  </sheetData>
  <autoFilter xmlns:etc="http://www.wps.cn/officeDocument/2017/etCustomData" ref="A4:I80" etc:filterBottomFollowUsedRange="0">
    <extLst/>
  </autoFilter>
  <mergeCells count="3">
    <mergeCell ref="A2:E2"/>
    <mergeCell ref="A4:B4"/>
    <mergeCell ref="A5:B5"/>
  </mergeCells>
  <pageMargins left="0.708661417322835" right="0.708661417322835" top="0.748031496062992" bottom="0.748031496062992" header="0.31496062992126" footer="0.31496062992126"/>
  <pageSetup paperSize="9" scale="71" fitToHeight="0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1"/>
  <sheetViews>
    <sheetView workbookViewId="0">
      <selection activeCell="F16" sqref="F16"/>
    </sheetView>
  </sheetViews>
  <sheetFormatPr defaultColWidth="12.725" defaultRowHeight="13.5" outlineLevelCol="7"/>
  <cols>
    <col min="1" max="1" width="35.2666666666667" style="67" customWidth="1"/>
    <col min="2" max="2" width="9.725" style="68" customWidth="1"/>
    <col min="3" max="4" width="12.2666666666667" style="67" customWidth="1"/>
    <col min="5" max="5" width="34.6333333333333" style="67" customWidth="1"/>
    <col min="6" max="8" width="11.3666666666667" style="67" customWidth="1"/>
    <col min="9" max="240" width="9" style="67" customWidth="1"/>
    <col min="241" max="241" width="29.6333333333333" style="67" customWidth="1"/>
    <col min="242" max="242" width="12.725" style="67"/>
    <col min="243" max="243" width="29.725" style="67" customWidth="1"/>
    <col min="244" max="244" width="17" style="67" customWidth="1"/>
    <col min="245" max="245" width="37" style="67" customWidth="1"/>
    <col min="246" max="246" width="17.3666666666667" style="67" customWidth="1"/>
    <col min="247" max="496" width="9" style="67" customWidth="1"/>
    <col min="497" max="497" width="29.6333333333333" style="67" customWidth="1"/>
    <col min="498" max="498" width="12.725" style="67"/>
    <col min="499" max="499" width="29.725" style="67" customWidth="1"/>
    <col min="500" max="500" width="17" style="67" customWidth="1"/>
    <col min="501" max="501" width="37" style="67" customWidth="1"/>
    <col min="502" max="502" width="17.3666666666667" style="67" customWidth="1"/>
    <col min="503" max="752" width="9" style="67" customWidth="1"/>
    <col min="753" max="753" width="29.6333333333333" style="67" customWidth="1"/>
    <col min="754" max="754" width="12.725" style="67"/>
    <col min="755" max="755" width="29.725" style="67" customWidth="1"/>
    <col min="756" max="756" width="17" style="67" customWidth="1"/>
    <col min="757" max="757" width="37" style="67" customWidth="1"/>
    <col min="758" max="758" width="17.3666666666667" style="67" customWidth="1"/>
    <col min="759" max="1008" width="9" style="67" customWidth="1"/>
    <col min="1009" max="1009" width="29.6333333333333" style="67" customWidth="1"/>
    <col min="1010" max="1010" width="12.725" style="67"/>
    <col min="1011" max="1011" width="29.725" style="67" customWidth="1"/>
    <col min="1012" max="1012" width="17" style="67" customWidth="1"/>
    <col min="1013" max="1013" width="37" style="67" customWidth="1"/>
    <col min="1014" max="1014" width="17.3666666666667" style="67" customWidth="1"/>
    <col min="1015" max="1264" width="9" style="67" customWidth="1"/>
    <col min="1265" max="1265" width="29.6333333333333" style="67" customWidth="1"/>
    <col min="1266" max="1266" width="12.725" style="67"/>
    <col min="1267" max="1267" width="29.725" style="67" customWidth="1"/>
    <col min="1268" max="1268" width="17" style="67" customWidth="1"/>
    <col min="1269" max="1269" width="37" style="67" customWidth="1"/>
    <col min="1270" max="1270" width="17.3666666666667" style="67" customWidth="1"/>
    <col min="1271" max="1520" width="9" style="67" customWidth="1"/>
    <col min="1521" max="1521" width="29.6333333333333" style="67" customWidth="1"/>
    <col min="1522" max="1522" width="12.725" style="67"/>
    <col min="1523" max="1523" width="29.725" style="67" customWidth="1"/>
    <col min="1524" max="1524" width="17" style="67" customWidth="1"/>
    <col min="1525" max="1525" width="37" style="67" customWidth="1"/>
    <col min="1526" max="1526" width="17.3666666666667" style="67" customWidth="1"/>
    <col min="1527" max="1776" width="9" style="67" customWidth="1"/>
    <col min="1777" max="1777" width="29.6333333333333" style="67" customWidth="1"/>
    <col min="1778" max="1778" width="12.725" style="67"/>
    <col min="1779" max="1779" width="29.725" style="67" customWidth="1"/>
    <col min="1780" max="1780" width="17" style="67" customWidth="1"/>
    <col min="1781" max="1781" width="37" style="67" customWidth="1"/>
    <col min="1782" max="1782" width="17.3666666666667" style="67" customWidth="1"/>
    <col min="1783" max="2032" width="9" style="67" customWidth="1"/>
    <col min="2033" max="2033" width="29.6333333333333" style="67" customWidth="1"/>
    <col min="2034" max="2034" width="12.725" style="67"/>
    <col min="2035" max="2035" width="29.725" style="67" customWidth="1"/>
    <col min="2036" max="2036" width="17" style="67" customWidth="1"/>
    <col min="2037" max="2037" width="37" style="67" customWidth="1"/>
    <col min="2038" max="2038" width="17.3666666666667" style="67" customWidth="1"/>
    <col min="2039" max="2288" width="9" style="67" customWidth="1"/>
    <col min="2289" max="2289" width="29.6333333333333" style="67" customWidth="1"/>
    <col min="2290" max="2290" width="12.725" style="67"/>
    <col min="2291" max="2291" width="29.725" style="67" customWidth="1"/>
    <col min="2292" max="2292" width="17" style="67" customWidth="1"/>
    <col min="2293" max="2293" width="37" style="67" customWidth="1"/>
    <col min="2294" max="2294" width="17.3666666666667" style="67" customWidth="1"/>
    <col min="2295" max="2544" width="9" style="67" customWidth="1"/>
    <col min="2545" max="2545" width="29.6333333333333" style="67" customWidth="1"/>
    <col min="2546" max="2546" width="12.725" style="67"/>
    <col min="2547" max="2547" width="29.725" style="67" customWidth="1"/>
    <col min="2548" max="2548" width="17" style="67" customWidth="1"/>
    <col min="2549" max="2549" width="37" style="67" customWidth="1"/>
    <col min="2550" max="2550" width="17.3666666666667" style="67" customWidth="1"/>
    <col min="2551" max="2800" width="9" style="67" customWidth="1"/>
    <col min="2801" max="2801" width="29.6333333333333" style="67" customWidth="1"/>
    <col min="2802" max="2802" width="12.725" style="67"/>
    <col min="2803" max="2803" width="29.725" style="67" customWidth="1"/>
    <col min="2804" max="2804" width="17" style="67" customWidth="1"/>
    <col min="2805" max="2805" width="37" style="67" customWidth="1"/>
    <col min="2806" max="2806" width="17.3666666666667" style="67" customWidth="1"/>
    <col min="2807" max="3056" width="9" style="67" customWidth="1"/>
    <col min="3057" max="3057" width="29.6333333333333" style="67" customWidth="1"/>
    <col min="3058" max="3058" width="12.725" style="67"/>
    <col min="3059" max="3059" width="29.725" style="67" customWidth="1"/>
    <col min="3060" max="3060" width="17" style="67" customWidth="1"/>
    <col min="3061" max="3061" width="37" style="67" customWidth="1"/>
    <col min="3062" max="3062" width="17.3666666666667" style="67" customWidth="1"/>
    <col min="3063" max="3312" width="9" style="67" customWidth="1"/>
    <col min="3313" max="3313" width="29.6333333333333" style="67" customWidth="1"/>
    <col min="3314" max="3314" width="12.725" style="67"/>
    <col min="3315" max="3315" width="29.725" style="67" customWidth="1"/>
    <col min="3316" max="3316" width="17" style="67" customWidth="1"/>
    <col min="3317" max="3317" width="37" style="67" customWidth="1"/>
    <col min="3318" max="3318" width="17.3666666666667" style="67" customWidth="1"/>
    <col min="3319" max="3568" width="9" style="67" customWidth="1"/>
    <col min="3569" max="3569" width="29.6333333333333" style="67" customWidth="1"/>
    <col min="3570" max="3570" width="12.725" style="67"/>
    <col min="3571" max="3571" width="29.725" style="67" customWidth="1"/>
    <col min="3572" max="3572" width="17" style="67" customWidth="1"/>
    <col min="3573" max="3573" width="37" style="67" customWidth="1"/>
    <col min="3574" max="3574" width="17.3666666666667" style="67" customWidth="1"/>
    <col min="3575" max="3824" width="9" style="67" customWidth="1"/>
    <col min="3825" max="3825" width="29.6333333333333" style="67" customWidth="1"/>
    <col min="3826" max="3826" width="12.725" style="67"/>
    <col min="3827" max="3827" width="29.725" style="67" customWidth="1"/>
    <col min="3828" max="3828" width="17" style="67" customWidth="1"/>
    <col min="3829" max="3829" width="37" style="67" customWidth="1"/>
    <col min="3830" max="3830" width="17.3666666666667" style="67" customWidth="1"/>
    <col min="3831" max="4080" width="9" style="67" customWidth="1"/>
    <col min="4081" max="4081" width="29.6333333333333" style="67" customWidth="1"/>
    <col min="4082" max="4082" width="12.725" style="67"/>
    <col min="4083" max="4083" width="29.725" style="67" customWidth="1"/>
    <col min="4084" max="4084" width="17" style="67" customWidth="1"/>
    <col min="4085" max="4085" width="37" style="67" customWidth="1"/>
    <col min="4086" max="4086" width="17.3666666666667" style="67" customWidth="1"/>
    <col min="4087" max="4336" width="9" style="67" customWidth="1"/>
    <col min="4337" max="4337" width="29.6333333333333" style="67" customWidth="1"/>
    <col min="4338" max="4338" width="12.725" style="67"/>
    <col min="4339" max="4339" width="29.725" style="67" customWidth="1"/>
    <col min="4340" max="4340" width="17" style="67" customWidth="1"/>
    <col min="4341" max="4341" width="37" style="67" customWidth="1"/>
    <col min="4342" max="4342" width="17.3666666666667" style="67" customWidth="1"/>
    <col min="4343" max="4592" width="9" style="67" customWidth="1"/>
    <col min="4593" max="4593" width="29.6333333333333" style="67" customWidth="1"/>
    <col min="4594" max="4594" width="12.725" style="67"/>
    <col min="4595" max="4595" width="29.725" style="67" customWidth="1"/>
    <col min="4596" max="4596" width="17" style="67" customWidth="1"/>
    <col min="4597" max="4597" width="37" style="67" customWidth="1"/>
    <col min="4598" max="4598" width="17.3666666666667" style="67" customWidth="1"/>
    <col min="4599" max="4848" width="9" style="67" customWidth="1"/>
    <col min="4849" max="4849" width="29.6333333333333" style="67" customWidth="1"/>
    <col min="4850" max="4850" width="12.725" style="67"/>
    <col min="4851" max="4851" width="29.725" style="67" customWidth="1"/>
    <col min="4852" max="4852" width="17" style="67" customWidth="1"/>
    <col min="4853" max="4853" width="37" style="67" customWidth="1"/>
    <col min="4854" max="4854" width="17.3666666666667" style="67" customWidth="1"/>
    <col min="4855" max="5104" width="9" style="67" customWidth="1"/>
    <col min="5105" max="5105" width="29.6333333333333" style="67" customWidth="1"/>
    <col min="5106" max="5106" width="12.725" style="67"/>
    <col min="5107" max="5107" width="29.725" style="67" customWidth="1"/>
    <col min="5108" max="5108" width="17" style="67" customWidth="1"/>
    <col min="5109" max="5109" width="37" style="67" customWidth="1"/>
    <col min="5110" max="5110" width="17.3666666666667" style="67" customWidth="1"/>
    <col min="5111" max="5360" width="9" style="67" customWidth="1"/>
    <col min="5361" max="5361" width="29.6333333333333" style="67" customWidth="1"/>
    <col min="5362" max="5362" width="12.725" style="67"/>
    <col min="5363" max="5363" width="29.725" style="67" customWidth="1"/>
    <col min="5364" max="5364" width="17" style="67" customWidth="1"/>
    <col min="5365" max="5365" width="37" style="67" customWidth="1"/>
    <col min="5366" max="5366" width="17.3666666666667" style="67" customWidth="1"/>
    <col min="5367" max="5616" width="9" style="67" customWidth="1"/>
    <col min="5617" max="5617" width="29.6333333333333" style="67" customWidth="1"/>
    <col min="5618" max="5618" width="12.725" style="67"/>
    <col min="5619" max="5619" width="29.725" style="67" customWidth="1"/>
    <col min="5620" max="5620" width="17" style="67" customWidth="1"/>
    <col min="5621" max="5621" width="37" style="67" customWidth="1"/>
    <col min="5622" max="5622" width="17.3666666666667" style="67" customWidth="1"/>
    <col min="5623" max="5872" width="9" style="67" customWidth="1"/>
    <col min="5873" max="5873" width="29.6333333333333" style="67" customWidth="1"/>
    <col min="5874" max="5874" width="12.725" style="67"/>
    <col min="5875" max="5875" width="29.725" style="67" customWidth="1"/>
    <col min="5876" max="5876" width="17" style="67" customWidth="1"/>
    <col min="5877" max="5877" width="37" style="67" customWidth="1"/>
    <col min="5878" max="5878" width="17.3666666666667" style="67" customWidth="1"/>
    <col min="5879" max="6128" width="9" style="67" customWidth="1"/>
    <col min="6129" max="6129" width="29.6333333333333" style="67" customWidth="1"/>
    <col min="6130" max="6130" width="12.725" style="67"/>
    <col min="6131" max="6131" width="29.725" style="67" customWidth="1"/>
    <col min="6132" max="6132" width="17" style="67" customWidth="1"/>
    <col min="6133" max="6133" width="37" style="67" customWidth="1"/>
    <col min="6134" max="6134" width="17.3666666666667" style="67" customWidth="1"/>
    <col min="6135" max="6384" width="9" style="67" customWidth="1"/>
    <col min="6385" max="6385" width="29.6333333333333" style="67" customWidth="1"/>
    <col min="6386" max="6386" width="12.725" style="67"/>
    <col min="6387" max="6387" width="29.725" style="67" customWidth="1"/>
    <col min="6388" max="6388" width="17" style="67" customWidth="1"/>
    <col min="6389" max="6389" width="37" style="67" customWidth="1"/>
    <col min="6390" max="6390" width="17.3666666666667" style="67" customWidth="1"/>
    <col min="6391" max="6640" width="9" style="67" customWidth="1"/>
    <col min="6641" max="6641" width="29.6333333333333" style="67" customWidth="1"/>
    <col min="6642" max="6642" width="12.725" style="67"/>
    <col min="6643" max="6643" width="29.725" style="67" customWidth="1"/>
    <col min="6644" max="6644" width="17" style="67" customWidth="1"/>
    <col min="6645" max="6645" width="37" style="67" customWidth="1"/>
    <col min="6646" max="6646" width="17.3666666666667" style="67" customWidth="1"/>
    <col min="6647" max="6896" width="9" style="67" customWidth="1"/>
    <col min="6897" max="6897" width="29.6333333333333" style="67" customWidth="1"/>
    <col min="6898" max="6898" width="12.725" style="67"/>
    <col min="6899" max="6899" width="29.725" style="67" customWidth="1"/>
    <col min="6900" max="6900" width="17" style="67" customWidth="1"/>
    <col min="6901" max="6901" width="37" style="67" customWidth="1"/>
    <col min="6902" max="6902" width="17.3666666666667" style="67" customWidth="1"/>
    <col min="6903" max="7152" width="9" style="67" customWidth="1"/>
    <col min="7153" max="7153" width="29.6333333333333" style="67" customWidth="1"/>
    <col min="7154" max="7154" width="12.725" style="67"/>
    <col min="7155" max="7155" width="29.725" style="67" customWidth="1"/>
    <col min="7156" max="7156" width="17" style="67" customWidth="1"/>
    <col min="7157" max="7157" width="37" style="67" customWidth="1"/>
    <col min="7158" max="7158" width="17.3666666666667" style="67" customWidth="1"/>
    <col min="7159" max="7408" width="9" style="67" customWidth="1"/>
    <col min="7409" max="7409" width="29.6333333333333" style="67" customWidth="1"/>
    <col min="7410" max="7410" width="12.725" style="67"/>
    <col min="7411" max="7411" width="29.725" style="67" customWidth="1"/>
    <col min="7412" max="7412" width="17" style="67" customWidth="1"/>
    <col min="7413" max="7413" width="37" style="67" customWidth="1"/>
    <col min="7414" max="7414" width="17.3666666666667" style="67" customWidth="1"/>
    <col min="7415" max="7664" width="9" style="67" customWidth="1"/>
    <col min="7665" max="7665" width="29.6333333333333" style="67" customWidth="1"/>
    <col min="7666" max="7666" width="12.725" style="67"/>
    <col min="7667" max="7667" width="29.725" style="67" customWidth="1"/>
    <col min="7668" max="7668" width="17" style="67" customWidth="1"/>
    <col min="7669" max="7669" width="37" style="67" customWidth="1"/>
    <col min="7670" max="7670" width="17.3666666666667" style="67" customWidth="1"/>
    <col min="7671" max="7920" width="9" style="67" customWidth="1"/>
    <col min="7921" max="7921" width="29.6333333333333" style="67" customWidth="1"/>
    <col min="7922" max="7922" width="12.725" style="67"/>
    <col min="7923" max="7923" width="29.725" style="67" customWidth="1"/>
    <col min="7924" max="7924" width="17" style="67" customWidth="1"/>
    <col min="7925" max="7925" width="37" style="67" customWidth="1"/>
    <col min="7926" max="7926" width="17.3666666666667" style="67" customWidth="1"/>
    <col min="7927" max="8176" width="9" style="67" customWidth="1"/>
    <col min="8177" max="8177" width="29.6333333333333" style="67" customWidth="1"/>
    <col min="8178" max="8178" width="12.725" style="67"/>
    <col min="8179" max="8179" width="29.725" style="67" customWidth="1"/>
    <col min="8180" max="8180" width="17" style="67" customWidth="1"/>
    <col min="8181" max="8181" width="37" style="67" customWidth="1"/>
    <col min="8182" max="8182" width="17.3666666666667" style="67" customWidth="1"/>
    <col min="8183" max="8432" width="9" style="67" customWidth="1"/>
    <col min="8433" max="8433" width="29.6333333333333" style="67" customWidth="1"/>
    <col min="8434" max="8434" width="12.725" style="67"/>
    <col min="8435" max="8435" width="29.725" style="67" customWidth="1"/>
    <col min="8436" max="8436" width="17" style="67" customWidth="1"/>
    <col min="8437" max="8437" width="37" style="67" customWidth="1"/>
    <col min="8438" max="8438" width="17.3666666666667" style="67" customWidth="1"/>
    <col min="8439" max="8688" width="9" style="67" customWidth="1"/>
    <col min="8689" max="8689" width="29.6333333333333" style="67" customWidth="1"/>
    <col min="8690" max="8690" width="12.725" style="67"/>
    <col min="8691" max="8691" width="29.725" style="67" customWidth="1"/>
    <col min="8692" max="8692" width="17" style="67" customWidth="1"/>
    <col min="8693" max="8693" width="37" style="67" customWidth="1"/>
    <col min="8694" max="8694" width="17.3666666666667" style="67" customWidth="1"/>
    <col min="8695" max="8944" width="9" style="67" customWidth="1"/>
    <col min="8945" max="8945" width="29.6333333333333" style="67" customWidth="1"/>
    <col min="8946" max="8946" width="12.725" style="67"/>
    <col min="8947" max="8947" width="29.725" style="67" customWidth="1"/>
    <col min="8948" max="8948" width="17" style="67" customWidth="1"/>
    <col min="8949" max="8949" width="37" style="67" customWidth="1"/>
    <col min="8950" max="8950" width="17.3666666666667" style="67" customWidth="1"/>
    <col min="8951" max="9200" width="9" style="67" customWidth="1"/>
    <col min="9201" max="9201" width="29.6333333333333" style="67" customWidth="1"/>
    <col min="9202" max="9202" width="12.725" style="67"/>
    <col min="9203" max="9203" width="29.725" style="67" customWidth="1"/>
    <col min="9204" max="9204" width="17" style="67" customWidth="1"/>
    <col min="9205" max="9205" width="37" style="67" customWidth="1"/>
    <col min="9206" max="9206" width="17.3666666666667" style="67" customWidth="1"/>
    <col min="9207" max="9456" width="9" style="67" customWidth="1"/>
    <col min="9457" max="9457" width="29.6333333333333" style="67" customWidth="1"/>
    <col min="9458" max="9458" width="12.725" style="67"/>
    <col min="9459" max="9459" width="29.725" style="67" customWidth="1"/>
    <col min="9460" max="9460" width="17" style="67" customWidth="1"/>
    <col min="9461" max="9461" width="37" style="67" customWidth="1"/>
    <col min="9462" max="9462" width="17.3666666666667" style="67" customWidth="1"/>
    <col min="9463" max="9712" width="9" style="67" customWidth="1"/>
    <col min="9713" max="9713" width="29.6333333333333" style="67" customWidth="1"/>
    <col min="9714" max="9714" width="12.725" style="67"/>
    <col min="9715" max="9715" width="29.725" style="67" customWidth="1"/>
    <col min="9716" max="9716" width="17" style="67" customWidth="1"/>
    <col min="9717" max="9717" width="37" style="67" customWidth="1"/>
    <col min="9718" max="9718" width="17.3666666666667" style="67" customWidth="1"/>
    <col min="9719" max="9968" width="9" style="67" customWidth="1"/>
    <col min="9969" max="9969" width="29.6333333333333" style="67" customWidth="1"/>
    <col min="9970" max="9970" width="12.725" style="67"/>
    <col min="9971" max="9971" width="29.725" style="67" customWidth="1"/>
    <col min="9972" max="9972" width="17" style="67" customWidth="1"/>
    <col min="9973" max="9973" width="37" style="67" customWidth="1"/>
    <col min="9974" max="9974" width="17.3666666666667" style="67" customWidth="1"/>
    <col min="9975" max="10224" width="9" style="67" customWidth="1"/>
    <col min="10225" max="10225" width="29.6333333333333" style="67" customWidth="1"/>
    <col min="10226" max="10226" width="12.725" style="67"/>
    <col min="10227" max="10227" width="29.725" style="67" customWidth="1"/>
    <col min="10228" max="10228" width="17" style="67" customWidth="1"/>
    <col min="10229" max="10229" width="37" style="67" customWidth="1"/>
    <col min="10230" max="10230" width="17.3666666666667" style="67" customWidth="1"/>
    <col min="10231" max="10480" width="9" style="67" customWidth="1"/>
    <col min="10481" max="10481" width="29.6333333333333" style="67" customWidth="1"/>
    <col min="10482" max="10482" width="12.725" style="67"/>
    <col min="10483" max="10483" width="29.725" style="67" customWidth="1"/>
    <col min="10484" max="10484" width="17" style="67" customWidth="1"/>
    <col min="10485" max="10485" width="37" style="67" customWidth="1"/>
    <col min="10486" max="10486" width="17.3666666666667" style="67" customWidth="1"/>
    <col min="10487" max="10736" width="9" style="67" customWidth="1"/>
    <col min="10737" max="10737" width="29.6333333333333" style="67" customWidth="1"/>
    <col min="10738" max="10738" width="12.725" style="67"/>
    <col min="10739" max="10739" width="29.725" style="67" customWidth="1"/>
    <col min="10740" max="10740" width="17" style="67" customWidth="1"/>
    <col min="10741" max="10741" width="37" style="67" customWidth="1"/>
    <col min="10742" max="10742" width="17.3666666666667" style="67" customWidth="1"/>
    <col min="10743" max="10992" width="9" style="67" customWidth="1"/>
    <col min="10993" max="10993" width="29.6333333333333" style="67" customWidth="1"/>
    <col min="10994" max="10994" width="12.725" style="67"/>
    <col min="10995" max="10995" width="29.725" style="67" customWidth="1"/>
    <col min="10996" max="10996" width="17" style="67" customWidth="1"/>
    <col min="10997" max="10997" width="37" style="67" customWidth="1"/>
    <col min="10998" max="10998" width="17.3666666666667" style="67" customWidth="1"/>
    <col min="10999" max="11248" width="9" style="67" customWidth="1"/>
    <col min="11249" max="11249" width="29.6333333333333" style="67" customWidth="1"/>
    <col min="11250" max="11250" width="12.725" style="67"/>
    <col min="11251" max="11251" width="29.725" style="67" customWidth="1"/>
    <col min="11252" max="11252" width="17" style="67" customWidth="1"/>
    <col min="11253" max="11253" width="37" style="67" customWidth="1"/>
    <col min="11254" max="11254" width="17.3666666666667" style="67" customWidth="1"/>
    <col min="11255" max="11504" width="9" style="67" customWidth="1"/>
    <col min="11505" max="11505" width="29.6333333333333" style="67" customWidth="1"/>
    <col min="11506" max="11506" width="12.725" style="67"/>
    <col min="11507" max="11507" width="29.725" style="67" customWidth="1"/>
    <col min="11508" max="11508" width="17" style="67" customWidth="1"/>
    <col min="11509" max="11509" width="37" style="67" customWidth="1"/>
    <col min="11510" max="11510" width="17.3666666666667" style="67" customWidth="1"/>
    <col min="11511" max="11760" width="9" style="67" customWidth="1"/>
    <col min="11761" max="11761" width="29.6333333333333" style="67" customWidth="1"/>
    <col min="11762" max="11762" width="12.725" style="67"/>
    <col min="11763" max="11763" width="29.725" style="67" customWidth="1"/>
    <col min="11764" max="11764" width="17" style="67" customWidth="1"/>
    <col min="11765" max="11765" width="37" style="67" customWidth="1"/>
    <col min="11766" max="11766" width="17.3666666666667" style="67" customWidth="1"/>
    <col min="11767" max="12016" width="9" style="67" customWidth="1"/>
    <col min="12017" max="12017" width="29.6333333333333" style="67" customWidth="1"/>
    <col min="12018" max="12018" width="12.725" style="67"/>
    <col min="12019" max="12019" width="29.725" style="67" customWidth="1"/>
    <col min="12020" max="12020" width="17" style="67" customWidth="1"/>
    <col min="12021" max="12021" width="37" style="67" customWidth="1"/>
    <col min="12022" max="12022" width="17.3666666666667" style="67" customWidth="1"/>
    <col min="12023" max="12272" width="9" style="67" customWidth="1"/>
    <col min="12273" max="12273" width="29.6333333333333" style="67" customWidth="1"/>
    <col min="12274" max="12274" width="12.725" style="67"/>
    <col min="12275" max="12275" width="29.725" style="67" customWidth="1"/>
    <col min="12276" max="12276" width="17" style="67" customWidth="1"/>
    <col min="12277" max="12277" width="37" style="67" customWidth="1"/>
    <col min="12278" max="12278" width="17.3666666666667" style="67" customWidth="1"/>
    <col min="12279" max="12528" width="9" style="67" customWidth="1"/>
    <col min="12529" max="12529" width="29.6333333333333" style="67" customWidth="1"/>
    <col min="12530" max="12530" width="12.725" style="67"/>
    <col min="12531" max="12531" width="29.725" style="67" customWidth="1"/>
    <col min="12532" max="12532" width="17" style="67" customWidth="1"/>
    <col min="12533" max="12533" width="37" style="67" customWidth="1"/>
    <col min="12534" max="12534" width="17.3666666666667" style="67" customWidth="1"/>
    <col min="12535" max="12784" width="9" style="67" customWidth="1"/>
    <col min="12785" max="12785" width="29.6333333333333" style="67" customWidth="1"/>
    <col min="12786" max="12786" width="12.725" style="67"/>
    <col min="12787" max="12787" width="29.725" style="67" customWidth="1"/>
    <col min="12788" max="12788" width="17" style="67" customWidth="1"/>
    <col min="12789" max="12789" width="37" style="67" customWidth="1"/>
    <col min="12790" max="12790" width="17.3666666666667" style="67" customWidth="1"/>
    <col min="12791" max="13040" width="9" style="67" customWidth="1"/>
    <col min="13041" max="13041" width="29.6333333333333" style="67" customWidth="1"/>
    <col min="13042" max="13042" width="12.725" style="67"/>
    <col min="13043" max="13043" width="29.725" style="67" customWidth="1"/>
    <col min="13044" max="13044" width="17" style="67" customWidth="1"/>
    <col min="13045" max="13045" width="37" style="67" customWidth="1"/>
    <col min="13046" max="13046" width="17.3666666666667" style="67" customWidth="1"/>
    <col min="13047" max="13296" width="9" style="67" customWidth="1"/>
    <col min="13297" max="13297" width="29.6333333333333" style="67" customWidth="1"/>
    <col min="13298" max="13298" width="12.725" style="67"/>
    <col min="13299" max="13299" width="29.725" style="67" customWidth="1"/>
    <col min="13300" max="13300" width="17" style="67" customWidth="1"/>
    <col min="13301" max="13301" width="37" style="67" customWidth="1"/>
    <col min="13302" max="13302" width="17.3666666666667" style="67" customWidth="1"/>
    <col min="13303" max="13552" width="9" style="67" customWidth="1"/>
    <col min="13553" max="13553" width="29.6333333333333" style="67" customWidth="1"/>
    <col min="13554" max="13554" width="12.725" style="67"/>
    <col min="13555" max="13555" width="29.725" style="67" customWidth="1"/>
    <col min="13556" max="13556" width="17" style="67" customWidth="1"/>
    <col min="13557" max="13557" width="37" style="67" customWidth="1"/>
    <col min="13558" max="13558" width="17.3666666666667" style="67" customWidth="1"/>
    <col min="13559" max="13808" width="9" style="67" customWidth="1"/>
    <col min="13809" max="13809" width="29.6333333333333" style="67" customWidth="1"/>
    <col min="13810" max="13810" width="12.725" style="67"/>
    <col min="13811" max="13811" width="29.725" style="67" customWidth="1"/>
    <col min="13812" max="13812" width="17" style="67" customWidth="1"/>
    <col min="13813" max="13813" width="37" style="67" customWidth="1"/>
    <col min="13814" max="13814" width="17.3666666666667" style="67" customWidth="1"/>
    <col min="13815" max="14064" width="9" style="67" customWidth="1"/>
    <col min="14065" max="14065" width="29.6333333333333" style="67" customWidth="1"/>
    <col min="14066" max="14066" width="12.725" style="67"/>
    <col min="14067" max="14067" width="29.725" style="67" customWidth="1"/>
    <col min="14068" max="14068" width="17" style="67" customWidth="1"/>
    <col min="14069" max="14069" width="37" style="67" customWidth="1"/>
    <col min="14070" max="14070" width="17.3666666666667" style="67" customWidth="1"/>
    <col min="14071" max="14320" width="9" style="67" customWidth="1"/>
    <col min="14321" max="14321" width="29.6333333333333" style="67" customWidth="1"/>
    <col min="14322" max="14322" width="12.725" style="67"/>
    <col min="14323" max="14323" width="29.725" style="67" customWidth="1"/>
    <col min="14324" max="14324" width="17" style="67" customWidth="1"/>
    <col min="14325" max="14325" width="37" style="67" customWidth="1"/>
    <col min="14326" max="14326" width="17.3666666666667" style="67" customWidth="1"/>
    <col min="14327" max="14576" width="9" style="67" customWidth="1"/>
    <col min="14577" max="14577" width="29.6333333333333" style="67" customWidth="1"/>
    <col min="14578" max="14578" width="12.725" style="67"/>
    <col min="14579" max="14579" width="29.725" style="67" customWidth="1"/>
    <col min="14580" max="14580" width="17" style="67" customWidth="1"/>
    <col min="14581" max="14581" width="37" style="67" customWidth="1"/>
    <col min="14582" max="14582" width="17.3666666666667" style="67" customWidth="1"/>
    <col min="14583" max="14832" width="9" style="67" customWidth="1"/>
    <col min="14833" max="14833" width="29.6333333333333" style="67" customWidth="1"/>
    <col min="14834" max="14834" width="12.725" style="67"/>
    <col min="14835" max="14835" width="29.725" style="67" customWidth="1"/>
    <col min="14836" max="14836" width="17" style="67" customWidth="1"/>
    <col min="14837" max="14837" width="37" style="67" customWidth="1"/>
    <col min="14838" max="14838" width="17.3666666666667" style="67" customWidth="1"/>
    <col min="14839" max="15088" width="9" style="67" customWidth="1"/>
    <col min="15089" max="15089" width="29.6333333333333" style="67" customWidth="1"/>
    <col min="15090" max="15090" width="12.725" style="67"/>
    <col min="15091" max="15091" width="29.725" style="67" customWidth="1"/>
    <col min="15092" max="15092" width="17" style="67" customWidth="1"/>
    <col min="15093" max="15093" width="37" style="67" customWidth="1"/>
    <col min="15094" max="15094" width="17.3666666666667" style="67" customWidth="1"/>
    <col min="15095" max="15344" width="9" style="67" customWidth="1"/>
    <col min="15345" max="15345" width="29.6333333333333" style="67" customWidth="1"/>
    <col min="15346" max="15346" width="12.725" style="67"/>
    <col min="15347" max="15347" width="29.725" style="67" customWidth="1"/>
    <col min="15348" max="15348" width="17" style="67" customWidth="1"/>
    <col min="15349" max="15349" width="37" style="67" customWidth="1"/>
    <col min="15350" max="15350" width="17.3666666666667" style="67" customWidth="1"/>
    <col min="15351" max="15600" width="9" style="67" customWidth="1"/>
    <col min="15601" max="15601" width="29.6333333333333" style="67" customWidth="1"/>
    <col min="15602" max="15602" width="12.725" style="67"/>
    <col min="15603" max="15603" width="29.725" style="67" customWidth="1"/>
    <col min="15604" max="15604" width="17" style="67" customWidth="1"/>
    <col min="15605" max="15605" width="37" style="67" customWidth="1"/>
    <col min="15606" max="15606" width="17.3666666666667" style="67" customWidth="1"/>
    <col min="15607" max="15856" width="9" style="67" customWidth="1"/>
    <col min="15857" max="15857" width="29.6333333333333" style="67" customWidth="1"/>
    <col min="15858" max="15858" width="12.725" style="67"/>
    <col min="15859" max="15859" width="29.725" style="67" customWidth="1"/>
    <col min="15860" max="15860" width="17" style="67" customWidth="1"/>
    <col min="15861" max="15861" width="37" style="67" customWidth="1"/>
    <col min="15862" max="15862" width="17.3666666666667" style="67" customWidth="1"/>
    <col min="15863" max="16112" width="9" style="67" customWidth="1"/>
    <col min="16113" max="16113" width="29.6333333333333" style="67" customWidth="1"/>
    <col min="16114" max="16114" width="12.725" style="67"/>
    <col min="16115" max="16115" width="29.725" style="67" customWidth="1"/>
    <col min="16116" max="16116" width="17" style="67" customWidth="1"/>
    <col min="16117" max="16117" width="37" style="67" customWidth="1"/>
    <col min="16118" max="16118" width="17.3666666666667" style="67" customWidth="1"/>
    <col min="16119" max="16368" width="9" style="67" customWidth="1"/>
    <col min="16369" max="16369" width="29.6333333333333" style="67" customWidth="1"/>
    <col min="16370" max="16384" width="12.725" style="67"/>
  </cols>
  <sheetData>
    <row r="1" s="63" customFormat="1" ht="18" spans="1:4">
      <c r="A1" s="69" t="s">
        <v>645</v>
      </c>
      <c r="B1" s="69"/>
      <c r="C1" s="70"/>
      <c r="D1" s="70"/>
    </row>
    <row r="2" s="64" customFormat="1" ht="27" spans="1:8">
      <c r="A2" s="71" t="s">
        <v>646</v>
      </c>
      <c r="B2" s="71"/>
      <c r="C2" s="71"/>
      <c r="D2" s="71"/>
      <c r="E2" s="71"/>
      <c r="F2" s="71"/>
      <c r="G2" s="71"/>
      <c r="H2" s="71"/>
    </row>
    <row r="3" s="65" customFormat="1" ht="14.25" spans="1:8">
      <c r="A3" s="72"/>
      <c r="B3" s="73"/>
      <c r="C3" s="74"/>
      <c r="H3" s="75" t="s">
        <v>2</v>
      </c>
    </row>
    <row r="4" s="66" customFormat="1" ht="26.15" customHeight="1" spans="1:8">
      <c r="A4" s="76" t="s">
        <v>3</v>
      </c>
      <c r="B4" s="77" t="s">
        <v>4</v>
      </c>
      <c r="C4" s="78" t="s">
        <v>79</v>
      </c>
      <c r="D4" s="77" t="s">
        <v>6</v>
      </c>
      <c r="E4" s="76" t="s">
        <v>7</v>
      </c>
      <c r="F4" s="77" t="s">
        <v>4</v>
      </c>
      <c r="G4" s="79" t="s">
        <v>79</v>
      </c>
      <c r="H4" s="77" t="s">
        <v>6</v>
      </c>
    </row>
    <row r="5" s="66" customFormat="1" ht="26.15" customHeight="1" spans="1:8">
      <c r="A5" s="76"/>
      <c r="B5" s="77"/>
      <c r="C5" s="78"/>
      <c r="D5" s="77"/>
      <c r="E5" s="76"/>
      <c r="F5" s="77"/>
      <c r="G5" s="80"/>
      <c r="H5" s="77"/>
    </row>
    <row r="6" s="65" customFormat="1" ht="20.15" customHeight="1" spans="1:8">
      <c r="A6" s="81" t="s">
        <v>8</v>
      </c>
      <c r="B6" s="82">
        <v>2694</v>
      </c>
      <c r="C6" s="82">
        <v>7448</v>
      </c>
      <c r="D6" s="82">
        <v>10142</v>
      </c>
      <c r="E6" s="83" t="s">
        <v>8</v>
      </c>
      <c r="F6" s="84">
        <v>2694</v>
      </c>
      <c r="G6" s="84">
        <v>7448</v>
      </c>
      <c r="H6" s="84">
        <v>10142</v>
      </c>
    </row>
    <row r="7" s="65" customFormat="1" ht="24" customHeight="1" spans="1:8">
      <c r="A7" s="85" t="s">
        <v>9</v>
      </c>
      <c r="B7" s="82">
        <v>2000</v>
      </c>
      <c r="C7" s="82">
        <v>7448</v>
      </c>
      <c r="D7" s="82">
        <v>9448</v>
      </c>
      <c r="E7" s="86" t="s">
        <v>10</v>
      </c>
      <c r="F7" s="84">
        <v>2294</v>
      </c>
      <c r="G7" s="84">
        <v>-109</v>
      </c>
      <c r="H7" s="84">
        <v>2185</v>
      </c>
    </row>
    <row r="8" s="65" customFormat="1" ht="24" customHeight="1" spans="1:8">
      <c r="A8" s="87" t="s">
        <v>112</v>
      </c>
      <c r="B8" s="88">
        <v>2000</v>
      </c>
      <c r="C8" s="88">
        <v>7448</v>
      </c>
      <c r="D8" s="89">
        <v>9448</v>
      </c>
      <c r="E8" s="90" t="s">
        <v>113</v>
      </c>
      <c r="F8" s="88">
        <v>83</v>
      </c>
      <c r="G8" s="88">
        <v>0</v>
      </c>
      <c r="H8" s="88">
        <v>83</v>
      </c>
    </row>
    <row r="9" s="65" customFormat="1" ht="24" customHeight="1" spans="1:8">
      <c r="A9" s="87" t="s">
        <v>114</v>
      </c>
      <c r="B9" s="89"/>
      <c r="C9" s="89"/>
      <c r="D9" s="89">
        <v>0</v>
      </c>
      <c r="E9" s="90" t="s">
        <v>115</v>
      </c>
      <c r="F9" s="88">
        <v>83</v>
      </c>
      <c r="G9" s="88"/>
      <c r="H9" s="88">
        <v>83</v>
      </c>
    </row>
    <row r="10" s="65" customFormat="1" ht="24" customHeight="1" spans="1:8">
      <c r="A10" s="87" t="s">
        <v>116</v>
      </c>
      <c r="B10" s="89"/>
      <c r="C10" s="89"/>
      <c r="D10" s="89">
        <v>0</v>
      </c>
      <c r="E10" s="90" t="s">
        <v>117</v>
      </c>
      <c r="F10" s="91"/>
      <c r="G10" s="91"/>
      <c r="H10" s="91">
        <v>0</v>
      </c>
    </row>
    <row r="11" s="65" customFormat="1" ht="24" customHeight="1" spans="1:8">
      <c r="A11" s="92" t="s">
        <v>118</v>
      </c>
      <c r="B11" s="93"/>
      <c r="C11" s="93"/>
      <c r="D11" s="93">
        <v>0</v>
      </c>
      <c r="E11" s="90" t="s">
        <v>119</v>
      </c>
      <c r="F11" s="91"/>
      <c r="G11" s="91">
        <v>0</v>
      </c>
      <c r="H11" s="91">
        <v>0</v>
      </c>
    </row>
    <row r="12" s="65" customFormat="1" ht="24" customHeight="1" spans="1:8">
      <c r="A12" s="94"/>
      <c r="B12" s="95"/>
      <c r="C12" s="95"/>
      <c r="D12" s="95">
        <v>0</v>
      </c>
      <c r="E12" s="90" t="s">
        <v>120</v>
      </c>
      <c r="F12" s="91"/>
      <c r="G12" s="91"/>
      <c r="H12" s="91">
        <v>0</v>
      </c>
    </row>
    <row r="13" s="65" customFormat="1" ht="24" customHeight="1" spans="1:8">
      <c r="A13" s="96"/>
      <c r="B13" s="97"/>
      <c r="C13" s="97"/>
      <c r="D13" s="97">
        <v>0</v>
      </c>
      <c r="E13" s="90" t="s">
        <v>121</v>
      </c>
      <c r="F13" s="91"/>
      <c r="G13" s="91"/>
      <c r="H13" s="91">
        <v>0</v>
      </c>
    </row>
    <row r="14" s="65" customFormat="1" ht="24" customHeight="1" spans="1:8">
      <c r="A14" s="96"/>
      <c r="B14" s="97"/>
      <c r="C14" s="97"/>
      <c r="D14" s="97">
        <v>0</v>
      </c>
      <c r="E14" s="90" t="s">
        <v>122</v>
      </c>
      <c r="F14" s="91"/>
      <c r="G14" s="91">
        <v>0</v>
      </c>
      <c r="H14" s="91">
        <v>0</v>
      </c>
    </row>
    <row r="15" ht="24" customHeight="1" spans="1:8">
      <c r="A15" s="98"/>
      <c r="B15" s="95"/>
      <c r="C15" s="95"/>
      <c r="D15" s="95">
        <v>0</v>
      </c>
      <c r="E15" s="90" t="s">
        <v>123</v>
      </c>
      <c r="F15" s="91"/>
      <c r="G15" s="91"/>
      <c r="H15" s="91">
        <v>0</v>
      </c>
    </row>
    <row r="16" ht="24" customHeight="1" spans="1:8">
      <c r="A16" s="98"/>
      <c r="B16" s="95"/>
      <c r="C16" s="95"/>
      <c r="D16" s="95">
        <v>0</v>
      </c>
      <c r="E16" s="90" t="s">
        <v>124</v>
      </c>
      <c r="F16" s="91"/>
      <c r="G16" s="91"/>
      <c r="H16" s="91">
        <v>0</v>
      </c>
    </row>
    <row r="17" ht="24" customHeight="1" spans="1:8">
      <c r="A17" s="98"/>
      <c r="B17" s="95"/>
      <c r="C17" s="95"/>
      <c r="D17" s="95">
        <v>0</v>
      </c>
      <c r="E17" s="90" t="s">
        <v>125</v>
      </c>
      <c r="F17" s="99">
        <v>2211</v>
      </c>
      <c r="G17" s="99">
        <v>-109</v>
      </c>
      <c r="H17" s="99">
        <v>2102</v>
      </c>
    </row>
    <row r="18" ht="24" customHeight="1" spans="1:8">
      <c r="A18" s="98"/>
      <c r="B18" s="95"/>
      <c r="C18" s="95"/>
      <c r="D18" s="95">
        <v>0</v>
      </c>
      <c r="E18" s="100" t="s">
        <v>126</v>
      </c>
      <c r="F18" s="88">
        <v>2211</v>
      </c>
      <c r="G18" s="88">
        <v>-109</v>
      </c>
      <c r="H18" s="88">
        <v>2102</v>
      </c>
    </row>
    <row r="19" ht="24" customHeight="1" spans="1:8">
      <c r="A19" s="85" t="s">
        <v>57</v>
      </c>
      <c r="B19" s="84">
        <v>694</v>
      </c>
      <c r="C19" s="84">
        <v>0</v>
      </c>
      <c r="D19" s="84">
        <v>694</v>
      </c>
      <c r="E19" s="86" t="s">
        <v>62</v>
      </c>
      <c r="F19" s="84">
        <v>400</v>
      </c>
      <c r="G19" s="84">
        <v>7557</v>
      </c>
      <c r="H19" s="84">
        <v>7957</v>
      </c>
    </row>
    <row r="20" ht="24" customHeight="1" spans="1:8">
      <c r="A20" s="101" t="s">
        <v>127</v>
      </c>
      <c r="B20" s="88">
        <v>83</v>
      </c>
      <c r="C20" s="88"/>
      <c r="D20" s="88">
        <v>83</v>
      </c>
      <c r="E20" s="102" t="s">
        <v>128</v>
      </c>
      <c r="F20" s="103">
        <v>400</v>
      </c>
      <c r="G20" s="103">
        <v>7557</v>
      </c>
      <c r="H20" s="104">
        <v>7957</v>
      </c>
    </row>
    <row r="21" ht="24" customHeight="1" spans="1:8">
      <c r="A21" s="101" t="s">
        <v>129</v>
      </c>
      <c r="B21" s="88">
        <v>611</v>
      </c>
      <c r="C21" s="88"/>
      <c r="D21" s="88">
        <v>611</v>
      </c>
      <c r="E21" s="102" t="s">
        <v>130</v>
      </c>
      <c r="F21" s="105"/>
      <c r="G21" s="105"/>
      <c r="H21" s="105">
        <v>0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5" right="0.708661417322835" top="0.748031496062992" bottom="0.748031496062992" header="0.31496062992126" footer="0.31496062992126"/>
  <pageSetup paperSize="9" scale="92" fitToWidth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topLeftCell="A2" workbookViewId="0">
      <selection activeCell="B10" sqref="B10"/>
    </sheetView>
  </sheetViews>
  <sheetFormatPr defaultColWidth="8.90833333333333" defaultRowHeight="13.5" outlineLevelCol="1"/>
  <cols>
    <col min="1" max="1" width="53.9083333333333" style="24" customWidth="1"/>
    <col min="2" max="2" width="32.9083333333333" style="53" customWidth="1"/>
    <col min="3" max="3" width="31.2666666666667" style="24" customWidth="1"/>
    <col min="4" max="16384" width="8.90833333333333" style="24"/>
  </cols>
  <sheetData>
    <row r="1" s="18" customFormat="1" ht="19.5" customHeight="1" spans="1:2">
      <c r="A1" s="18" t="s">
        <v>647</v>
      </c>
      <c r="B1" s="54"/>
    </row>
    <row r="2" s="19" customFormat="1" ht="33" customHeight="1" spans="1:2">
      <c r="A2" s="55" t="s">
        <v>648</v>
      </c>
      <c r="B2" s="55"/>
    </row>
    <row r="3" ht="24.75" customHeight="1" spans="2:2">
      <c r="B3" s="56" t="s">
        <v>2</v>
      </c>
    </row>
    <row r="4" s="52" customFormat="1" ht="26.25" customHeight="1" spans="1:2">
      <c r="A4" s="57" t="s">
        <v>649</v>
      </c>
      <c r="B4" s="58" t="s">
        <v>650</v>
      </c>
    </row>
    <row r="5" s="20" customFormat="1" ht="26.25" customHeight="1" spans="1:2">
      <c r="A5" s="59" t="s">
        <v>651</v>
      </c>
      <c r="B5" s="60">
        <v>1637000</v>
      </c>
    </row>
    <row r="6" s="20" customFormat="1" ht="26.25" customHeight="1" spans="1:2">
      <c r="A6" s="59" t="s">
        <v>652</v>
      </c>
      <c r="B6" s="60">
        <v>772400</v>
      </c>
    </row>
    <row r="7" s="20" customFormat="1" ht="26.25" customHeight="1" spans="1:2">
      <c r="A7" s="59" t="s">
        <v>653</v>
      </c>
      <c r="B7" s="60">
        <v>864600</v>
      </c>
    </row>
    <row r="8" s="20" customFormat="1" ht="26.25" customHeight="1" spans="1:2">
      <c r="A8" s="59" t="s">
        <v>654</v>
      </c>
      <c r="B8" s="60">
        <v>238550</v>
      </c>
    </row>
    <row r="9" s="20" customFormat="1" ht="26.25" customHeight="1" spans="1:2">
      <c r="A9" s="59" t="s">
        <v>652</v>
      </c>
      <c r="B9" s="60">
        <v>46950</v>
      </c>
    </row>
    <row r="10" s="20" customFormat="1" ht="26.25" customHeight="1" spans="1:2">
      <c r="A10" s="59" t="s">
        <v>653</v>
      </c>
      <c r="B10" s="60">
        <v>191600</v>
      </c>
    </row>
    <row r="11" s="20" customFormat="1" ht="26.25" customHeight="1" spans="1:2">
      <c r="A11" s="59" t="s">
        <v>655</v>
      </c>
      <c r="B11" s="60">
        <v>60000</v>
      </c>
    </row>
    <row r="12" s="20" customFormat="1" ht="26.25" customHeight="1" spans="1:2">
      <c r="A12" s="59" t="s">
        <v>652</v>
      </c>
      <c r="B12" s="60"/>
    </row>
    <row r="13" s="20" customFormat="1" ht="26.25" customHeight="1" spans="1:2">
      <c r="A13" s="59" t="s">
        <v>653</v>
      </c>
      <c r="B13" s="60">
        <v>60000</v>
      </c>
    </row>
    <row r="14" s="20" customFormat="1" ht="26.25" customHeight="1" spans="1:2">
      <c r="A14" s="59" t="s">
        <v>656</v>
      </c>
      <c r="B14" s="60">
        <f>SUM(B15:B16)</f>
        <v>1875550</v>
      </c>
    </row>
    <row r="15" s="20" customFormat="1" ht="26.25" customHeight="1" spans="1:2">
      <c r="A15" s="59" t="s">
        <v>652</v>
      </c>
      <c r="B15" s="60">
        <f>B6+B9</f>
        <v>819350</v>
      </c>
    </row>
    <row r="16" s="20" customFormat="1" ht="26.25" customHeight="1" spans="1:2">
      <c r="A16" s="59" t="s">
        <v>653</v>
      </c>
      <c r="B16" s="60">
        <v>1056200</v>
      </c>
    </row>
    <row r="17" ht="25.5" customHeight="1" spans="1:2">
      <c r="A17" s="61"/>
      <c r="B17" s="62"/>
    </row>
  </sheetData>
  <sheetProtection formatCells="0" insertHyperlinks="0" autoFilter="0"/>
  <mergeCells count="2">
    <mergeCell ref="A2:B2"/>
    <mergeCell ref="A17:B1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0"/>
  <sheetViews>
    <sheetView tabSelected="1" topLeftCell="A9" workbookViewId="0">
      <selection activeCell="M17" sqref="M17"/>
    </sheetView>
  </sheetViews>
  <sheetFormatPr defaultColWidth="8.90833333333333" defaultRowHeight="13.5" outlineLevelCol="7"/>
  <cols>
    <col min="1" max="1" width="5.63333333333333" style="23" customWidth="1"/>
    <col min="2" max="2" width="31.2666666666667" style="24" customWidth="1"/>
    <col min="3" max="3" width="15" style="25" customWidth="1"/>
    <col min="4" max="4" width="41.6333333333333" style="26" customWidth="1"/>
    <col min="5" max="5" width="18.45" style="24" customWidth="1"/>
    <col min="6" max="6" width="15.3666666666667" style="24" customWidth="1"/>
    <col min="7" max="7" width="12.725" style="24" customWidth="1"/>
    <col min="8" max="8" width="11.0916666666667" style="24" customWidth="1"/>
    <col min="9" max="16384" width="8.90833333333333" style="24"/>
  </cols>
  <sheetData>
    <row r="1" s="18" customFormat="1" ht="18" spans="1:8">
      <c r="A1" s="27" t="s">
        <v>657</v>
      </c>
      <c r="B1" s="28"/>
      <c r="C1" s="29"/>
      <c r="D1" s="30"/>
      <c r="E1" s="31"/>
      <c r="F1" s="31"/>
      <c r="G1" s="31"/>
      <c r="H1" s="31"/>
    </row>
    <row r="2" s="19" customFormat="1" ht="28.5" spans="1:8">
      <c r="A2" s="32"/>
      <c r="B2" s="33" t="s">
        <v>658</v>
      </c>
      <c r="C2" s="33"/>
      <c r="D2" s="33"/>
      <c r="E2" s="33"/>
      <c r="F2" s="33"/>
      <c r="G2" s="33"/>
      <c r="H2" s="33"/>
    </row>
    <row r="3" ht="23.25" customHeight="1" spans="2:8">
      <c r="B3" s="34" t="s">
        <v>2</v>
      </c>
      <c r="C3" s="34"/>
      <c r="D3" s="34"/>
      <c r="E3" s="34"/>
      <c r="F3" s="34"/>
      <c r="G3" s="34"/>
      <c r="H3" s="34"/>
    </row>
    <row r="4" s="20" customFormat="1" ht="32.5" customHeight="1" spans="1:8">
      <c r="A4" s="35" t="s">
        <v>659</v>
      </c>
      <c r="B4" s="36" t="s">
        <v>660</v>
      </c>
      <c r="C4" s="36" t="s">
        <v>661</v>
      </c>
      <c r="D4" s="36" t="s">
        <v>662</v>
      </c>
      <c r="E4" s="36" t="s">
        <v>663</v>
      </c>
      <c r="F4" s="36" t="s">
        <v>664</v>
      </c>
      <c r="G4" s="37" t="s">
        <v>665</v>
      </c>
      <c r="H4" s="36" t="s">
        <v>666</v>
      </c>
    </row>
    <row r="5" s="21" customFormat="1" ht="32.5" customHeight="1" spans="1:8">
      <c r="A5" s="38">
        <v>1</v>
      </c>
      <c r="B5" s="38" t="s">
        <v>667</v>
      </c>
      <c r="C5" s="38" t="s">
        <v>668</v>
      </c>
      <c r="D5" s="38" t="s">
        <v>669</v>
      </c>
      <c r="E5" s="38" t="s">
        <v>670</v>
      </c>
      <c r="F5" s="38" t="s">
        <v>671</v>
      </c>
      <c r="G5" s="38">
        <v>15000</v>
      </c>
      <c r="H5" s="38"/>
    </row>
    <row r="6" s="21" customFormat="1" ht="32.5" customHeight="1" spans="1:8">
      <c r="A6" s="38">
        <v>2</v>
      </c>
      <c r="B6" s="38" t="s">
        <v>667</v>
      </c>
      <c r="C6" s="38" t="s">
        <v>668</v>
      </c>
      <c r="D6" s="38" t="s">
        <v>672</v>
      </c>
      <c r="E6" s="38" t="s">
        <v>673</v>
      </c>
      <c r="F6" s="38" t="s">
        <v>671</v>
      </c>
      <c r="G6" s="38">
        <v>15400</v>
      </c>
      <c r="H6" s="38"/>
    </row>
    <row r="7" s="21" customFormat="1" ht="32.5" customHeight="1" spans="1:8">
      <c r="A7" s="38">
        <v>3</v>
      </c>
      <c r="B7" s="38" t="s">
        <v>667</v>
      </c>
      <c r="C7" s="38" t="s">
        <v>668</v>
      </c>
      <c r="D7" s="38" t="s">
        <v>674</v>
      </c>
      <c r="E7" s="38" t="s">
        <v>675</v>
      </c>
      <c r="F7" s="38" t="s">
        <v>671</v>
      </c>
      <c r="G7" s="38">
        <v>10000</v>
      </c>
      <c r="H7" s="38"/>
    </row>
    <row r="8" s="21" customFormat="1" ht="32.5" customHeight="1" spans="1:8">
      <c r="A8" s="38">
        <v>4</v>
      </c>
      <c r="B8" s="38" t="s">
        <v>667</v>
      </c>
      <c r="C8" s="38" t="s">
        <v>668</v>
      </c>
      <c r="D8" s="38" t="s">
        <v>676</v>
      </c>
      <c r="E8" s="38" t="s">
        <v>677</v>
      </c>
      <c r="F8" s="38" t="s">
        <v>671</v>
      </c>
      <c r="G8" s="38">
        <v>5000</v>
      </c>
      <c r="H8" s="38"/>
    </row>
    <row r="9" s="21" customFormat="1" ht="32.5" customHeight="1" spans="1:8">
      <c r="A9" s="39" t="s">
        <v>678</v>
      </c>
      <c r="B9" s="40"/>
      <c r="C9" s="41"/>
      <c r="D9" s="42"/>
      <c r="E9" s="41"/>
      <c r="F9" s="41"/>
      <c r="G9" s="43">
        <v>45400</v>
      </c>
      <c r="H9" s="44"/>
    </row>
    <row r="10" s="22" customFormat="1" ht="32.5" customHeight="1" spans="1:8">
      <c r="A10" s="38">
        <v>5</v>
      </c>
      <c r="B10" s="38" t="s">
        <v>679</v>
      </c>
      <c r="C10" s="38" t="s">
        <v>668</v>
      </c>
      <c r="D10" s="38" t="s">
        <v>680</v>
      </c>
      <c r="E10" s="38" t="s">
        <v>681</v>
      </c>
      <c r="F10" s="38" t="s">
        <v>682</v>
      </c>
      <c r="G10" s="38">
        <v>20000</v>
      </c>
      <c r="H10" s="38"/>
    </row>
    <row r="11" s="22" customFormat="1" ht="32.5" customHeight="1" spans="1:8">
      <c r="A11" s="38">
        <v>6</v>
      </c>
      <c r="B11" s="38" t="s">
        <v>683</v>
      </c>
      <c r="C11" s="38" t="s">
        <v>684</v>
      </c>
      <c r="D11" s="38" t="s">
        <v>685</v>
      </c>
      <c r="E11" s="38" t="s">
        <v>686</v>
      </c>
      <c r="F11" s="38" t="s">
        <v>682</v>
      </c>
      <c r="G11" s="38">
        <v>1500</v>
      </c>
      <c r="H11" s="38"/>
    </row>
    <row r="12" s="22" customFormat="1" ht="32.5" customHeight="1" spans="1:8">
      <c r="A12" s="38">
        <v>7</v>
      </c>
      <c r="B12" s="38" t="s">
        <v>679</v>
      </c>
      <c r="C12" s="38" t="s">
        <v>668</v>
      </c>
      <c r="D12" s="38" t="s">
        <v>687</v>
      </c>
      <c r="E12" s="38" t="s">
        <v>681</v>
      </c>
      <c r="F12" s="38" t="s">
        <v>682</v>
      </c>
      <c r="G12" s="38">
        <v>15000</v>
      </c>
      <c r="H12" s="38"/>
    </row>
    <row r="13" s="22" customFormat="1" ht="32.5" customHeight="1" spans="1:8">
      <c r="A13" s="38">
        <v>8</v>
      </c>
      <c r="B13" s="38" t="s">
        <v>683</v>
      </c>
      <c r="C13" s="38" t="s">
        <v>684</v>
      </c>
      <c r="D13" s="38" t="s">
        <v>688</v>
      </c>
      <c r="E13" s="38" t="s">
        <v>686</v>
      </c>
      <c r="F13" s="38" t="s">
        <v>682</v>
      </c>
      <c r="G13" s="38">
        <v>4700</v>
      </c>
      <c r="H13" s="38"/>
    </row>
    <row r="14" s="22" customFormat="1" ht="32.5" customHeight="1" spans="1:8">
      <c r="A14" s="38">
        <v>9</v>
      </c>
      <c r="B14" s="38" t="s">
        <v>679</v>
      </c>
      <c r="C14" s="38" t="s">
        <v>668</v>
      </c>
      <c r="D14" s="45" t="s">
        <v>689</v>
      </c>
      <c r="E14" s="38" t="s">
        <v>681</v>
      </c>
      <c r="F14" s="38" t="s">
        <v>682</v>
      </c>
      <c r="G14" s="38">
        <v>15000</v>
      </c>
      <c r="H14" s="38"/>
    </row>
    <row r="15" s="22" customFormat="1" ht="32.5" customHeight="1" spans="1:8">
      <c r="A15" s="38">
        <v>10</v>
      </c>
      <c r="B15" s="38" t="s">
        <v>690</v>
      </c>
      <c r="C15" s="38" t="s">
        <v>684</v>
      </c>
      <c r="D15" s="45" t="s">
        <v>691</v>
      </c>
      <c r="E15" s="38" t="s">
        <v>686</v>
      </c>
      <c r="F15" s="38" t="s">
        <v>682</v>
      </c>
      <c r="G15" s="38">
        <v>3800</v>
      </c>
      <c r="H15" s="38"/>
    </row>
    <row r="16" s="22" customFormat="1" ht="32.5" customHeight="1" spans="1:8">
      <c r="A16" s="38">
        <v>11</v>
      </c>
      <c r="B16" s="38" t="s">
        <v>692</v>
      </c>
      <c r="C16" s="38" t="s">
        <v>668</v>
      </c>
      <c r="D16" s="45" t="s">
        <v>693</v>
      </c>
      <c r="E16" s="38" t="s">
        <v>694</v>
      </c>
      <c r="F16" s="38" t="s">
        <v>682</v>
      </c>
      <c r="G16" s="38">
        <v>1000</v>
      </c>
      <c r="H16" s="38"/>
    </row>
    <row r="17" s="22" customFormat="1" ht="32.5" customHeight="1" spans="1:8">
      <c r="A17" s="38">
        <v>12</v>
      </c>
      <c r="B17" s="38" t="s">
        <v>692</v>
      </c>
      <c r="C17" s="38" t="s">
        <v>668</v>
      </c>
      <c r="D17" s="45" t="s">
        <v>695</v>
      </c>
      <c r="E17" s="38" t="s">
        <v>694</v>
      </c>
      <c r="F17" s="38" t="s">
        <v>682</v>
      </c>
      <c r="G17" s="38">
        <v>3800</v>
      </c>
      <c r="H17" s="38"/>
    </row>
    <row r="18" s="22" customFormat="1" ht="32.5" customHeight="1" spans="1:8">
      <c r="A18" s="38">
        <v>13</v>
      </c>
      <c r="B18" s="38" t="s">
        <v>692</v>
      </c>
      <c r="C18" s="38" t="s">
        <v>668</v>
      </c>
      <c r="D18" s="45" t="s">
        <v>696</v>
      </c>
      <c r="E18" s="38" t="s">
        <v>694</v>
      </c>
      <c r="F18" s="38" t="s">
        <v>682</v>
      </c>
      <c r="G18" s="38">
        <v>21700</v>
      </c>
      <c r="H18" s="38"/>
    </row>
    <row r="19" s="21" customFormat="1" ht="32.5" customHeight="1" spans="1:8">
      <c r="A19" s="39" t="s">
        <v>697</v>
      </c>
      <c r="B19" s="40"/>
      <c r="C19" s="46"/>
      <c r="D19" s="47"/>
      <c r="E19" s="46"/>
      <c r="F19" s="46"/>
      <c r="G19" s="48">
        <v>86500</v>
      </c>
      <c r="H19" s="44"/>
    </row>
    <row r="20" ht="32.5" customHeight="1" spans="1:8">
      <c r="A20" s="39" t="s">
        <v>698</v>
      </c>
      <c r="B20" s="40"/>
      <c r="C20" s="49"/>
      <c r="D20" s="50"/>
      <c r="E20" s="51"/>
      <c r="F20" s="51"/>
      <c r="G20" s="48">
        <v>131900</v>
      </c>
      <c r="H20" s="51"/>
    </row>
  </sheetData>
  <sheetProtection formatCells="0" insertHyperlinks="0" autoFilter="0"/>
  <mergeCells count="5">
    <mergeCell ref="B2:H2"/>
    <mergeCell ref="B3:H3"/>
    <mergeCell ref="A9:B9"/>
    <mergeCell ref="A19:B19"/>
    <mergeCell ref="A20:B20"/>
  </mergeCells>
  <printOptions horizontalCentered="1"/>
  <pageMargins left="0.15748031496063" right="0.15748031496063" top="0.551181102362205" bottom="0.551181102362205" header="0.31496062992126" footer="0.196850393700787"/>
  <pageSetup paperSize="9" scale="97" fitToHeight="0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16" workbookViewId="0">
      <selection activeCell="D27" sqref="D27:H31"/>
    </sheetView>
  </sheetViews>
  <sheetFormatPr defaultColWidth="9" defaultRowHeight="13.5" outlineLevelCol="7"/>
  <cols>
    <col min="1" max="1" width="15" customWidth="1"/>
    <col min="2" max="2" width="12.2666666666667" customWidth="1"/>
  </cols>
  <sheetData>
    <row r="1" s="1" customFormat="1" ht="54.75" customHeight="1" spans="1:5">
      <c r="A1" s="1" t="s">
        <v>699</v>
      </c>
      <c r="B1" s="1" t="s">
        <v>700</v>
      </c>
      <c r="C1" s="1" t="s">
        <v>701</v>
      </c>
      <c r="D1" s="1" t="s">
        <v>702</v>
      </c>
      <c r="E1" s="1" t="s">
        <v>703</v>
      </c>
    </row>
    <row r="2" spans="1:5">
      <c r="A2" s="1">
        <v>120000</v>
      </c>
      <c r="B2" s="1">
        <f>A2-C2</f>
        <v>105620</v>
      </c>
      <c r="C2" s="1">
        <f>E2/D2</f>
        <v>14380</v>
      </c>
      <c r="D2" s="2">
        <v>0.2</v>
      </c>
      <c r="E2" s="1">
        <v>2876</v>
      </c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ht="27" customHeight="1" spans="1:5">
      <c r="A5" s="3" t="s">
        <v>704</v>
      </c>
      <c r="B5" s="3"/>
      <c r="C5" s="1">
        <v>105620</v>
      </c>
      <c r="D5" s="1"/>
      <c r="E5" s="1"/>
    </row>
    <row r="6" spans="1:5">
      <c r="A6" s="3" t="s">
        <v>705</v>
      </c>
      <c r="B6" s="1" t="s">
        <v>706</v>
      </c>
      <c r="C6" s="1">
        <v>27529</v>
      </c>
      <c r="D6" s="1"/>
      <c r="E6" s="1"/>
    </row>
    <row r="7" spans="1:5">
      <c r="A7" s="3"/>
      <c r="B7" s="1" t="s">
        <v>707</v>
      </c>
      <c r="C7" s="1">
        <f>120000*0.05</f>
        <v>6000</v>
      </c>
      <c r="D7" s="1"/>
      <c r="E7" s="1"/>
    </row>
    <row r="8" spans="1:5">
      <c r="A8" s="3"/>
      <c r="B8" t="s">
        <v>708</v>
      </c>
      <c r="C8" s="1">
        <f>C5-C6-C7-20000</f>
        <v>52091</v>
      </c>
      <c r="D8" s="1"/>
      <c r="E8" s="1"/>
    </row>
    <row r="9" ht="27" spans="1:5">
      <c r="A9" s="3"/>
      <c r="B9" s="1" t="s">
        <v>709</v>
      </c>
      <c r="C9" s="1">
        <v>20000</v>
      </c>
      <c r="D9" s="1"/>
      <c r="E9" s="1"/>
    </row>
    <row r="10" spans="1:5">
      <c r="A10" s="3"/>
      <c r="B10" s="1"/>
      <c r="C10" s="1"/>
      <c r="D10" s="1"/>
      <c r="E10" s="1"/>
    </row>
    <row r="11" spans="1:5">
      <c r="A11" s="3"/>
      <c r="B11" s="1"/>
      <c r="C11" s="1"/>
      <c r="D11" s="1"/>
      <c r="E11" s="1"/>
    </row>
    <row r="12" spans="1:5">
      <c r="A12" s="3"/>
      <c r="B12" s="1"/>
      <c r="C12" s="1"/>
      <c r="D12" s="1"/>
      <c r="E12" s="1"/>
    </row>
    <row r="17" ht="37.5" spans="1:7">
      <c r="A17" s="4" t="s">
        <v>157</v>
      </c>
      <c r="B17" s="5"/>
      <c r="C17" s="6" t="s">
        <v>710</v>
      </c>
      <c r="D17" t="s">
        <v>129</v>
      </c>
      <c r="E17" t="s">
        <v>711</v>
      </c>
      <c r="G17" t="s">
        <v>712</v>
      </c>
    </row>
    <row r="18" ht="37.5" spans="1:8">
      <c r="A18">
        <v>100</v>
      </c>
      <c r="B18" s="7" t="s">
        <v>10</v>
      </c>
      <c r="C18" s="8">
        <v>103559</v>
      </c>
      <c r="D18">
        <f>D19+D25+D34+D43+D52+D55</f>
        <v>23337</v>
      </c>
      <c r="E18">
        <f t="shared" ref="E18:G18" si="0">E19+E25+E34+E43+E52+E55</f>
        <v>43140</v>
      </c>
      <c r="G18">
        <f t="shared" si="0"/>
        <v>25071</v>
      </c>
      <c r="H18">
        <f>SUM(D18:G18)</f>
        <v>91548</v>
      </c>
    </row>
    <row r="19" spans="1:8">
      <c r="A19" s="9">
        <v>208</v>
      </c>
      <c r="B19" s="9" t="s">
        <v>26</v>
      </c>
      <c r="C19" s="10">
        <v>3213</v>
      </c>
      <c r="D19" s="11">
        <f>D20+D23</f>
        <v>256</v>
      </c>
      <c r="E19" s="11">
        <f t="shared" ref="E19:G19" si="1">E20+E23</f>
        <v>2957</v>
      </c>
      <c r="F19" s="11"/>
      <c r="G19" s="11">
        <f t="shared" si="1"/>
        <v>0</v>
      </c>
      <c r="H19" s="11">
        <f t="shared" ref="H19:H57" si="2">SUM(D19:G19)</f>
        <v>3213</v>
      </c>
    </row>
    <row r="20" spans="1:8">
      <c r="A20" s="12">
        <v>20822</v>
      </c>
      <c r="B20" s="12" t="s">
        <v>619</v>
      </c>
      <c r="C20" s="13">
        <v>2949</v>
      </c>
      <c r="D20">
        <f>D21+D22</f>
        <v>134</v>
      </c>
      <c r="E20">
        <f t="shared" ref="E20:G20" si="3">E21+E22</f>
        <v>2815</v>
      </c>
      <c r="G20">
        <f t="shared" si="3"/>
        <v>0</v>
      </c>
      <c r="H20">
        <f t="shared" si="2"/>
        <v>2949</v>
      </c>
    </row>
    <row r="21" spans="1:8">
      <c r="A21" s="14">
        <v>2082201</v>
      </c>
      <c r="B21" s="14" t="s">
        <v>620</v>
      </c>
      <c r="C21" s="15">
        <v>2172</v>
      </c>
      <c r="D21">
        <v>129</v>
      </c>
      <c r="E21">
        <v>2043</v>
      </c>
      <c r="G21" s="16"/>
      <c r="H21">
        <f t="shared" si="2"/>
        <v>2172</v>
      </c>
    </row>
    <row r="22" spans="1:8">
      <c r="A22" s="14">
        <v>2082202</v>
      </c>
      <c r="B22" s="14" t="s">
        <v>613</v>
      </c>
      <c r="C22" s="15">
        <v>777</v>
      </c>
      <c r="D22">
        <v>5</v>
      </c>
      <c r="E22">
        <v>772</v>
      </c>
      <c r="G22" s="16"/>
      <c r="H22">
        <f t="shared" si="2"/>
        <v>777</v>
      </c>
    </row>
    <row r="23" spans="1:8">
      <c r="A23" s="17">
        <v>20823</v>
      </c>
      <c r="B23" s="17" t="s">
        <v>713</v>
      </c>
      <c r="C23" s="10">
        <v>264</v>
      </c>
      <c r="D23">
        <f>D24</f>
        <v>122</v>
      </c>
      <c r="E23">
        <f t="shared" ref="E23:G23" si="4">E24</f>
        <v>142</v>
      </c>
      <c r="G23">
        <f t="shared" si="4"/>
        <v>0</v>
      </c>
      <c r="H23">
        <f t="shared" si="2"/>
        <v>264</v>
      </c>
    </row>
    <row r="24" spans="1:8">
      <c r="A24" s="14">
        <v>2082302</v>
      </c>
      <c r="B24" s="14" t="s">
        <v>613</v>
      </c>
      <c r="C24" s="15">
        <v>264</v>
      </c>
      <c r="D24">
        <v>122</v>
      </c>
      <c r="E24">
        <v>142</v>
      </c>
      <c r="G24" s="16"/>
      <c r="H24">
        <f t="shared" si="2"/>
        <v>264</v>
      </c>
    </row>
    <row r="25" spans="1:8">
      <c r="A25" s="9">
        <v>212</v>
      </c>
      <c r="B25" s="9" t="s">
        <v>32</v>
      </c>
      <c r="C25" s="10">
        <v>17158</v>
      </c>
      <c r="D25" s="11">
        <f>D26+D30+D32</f>
        <v>871</v>
      </c>
      <c r="E25" s="11">
        <f t="shared" ref="E25:G25" si="5">E26+E30+E32</f>
        <v>1731</v>
      </c>
      <c r="F25" s="11"/>
      <c r="G25" s="11">
        <f t="shared" si="5"/>
        <v>1800</v>
      </c>
      <c r="H25" s="11">
        <f t="shared" si="2"/>
        <v>4402</v>
      </c>
    </row>
    <row r="26" spans="1:8">
      <c r="A26" s="12">
        <v>21208</v>
      </c>
      <c r="B26" s="12" t="s">
        <v>596</v>
      </c>
      <c r="C26" s="13">
        <v>17072</v>
      </c>
      <c r="D26">
        <f>D27+D28+D29</f>
        <v>785</v>
      </c>
      <c r="E26">
        <f t="shared" ref="E26:G26" si="6">E27+E28+E29</f>
        <v>1731</v>
      </c>
      <c r="G26">
        <f t="shared" si="6"/>
        <v>450</v>
      </c>
      <c r="H26">
        <f t="shared" si="2"/>
        <v>2966</v>
      </c>
    </row>
    <row r="27" spans="1:8">
      <c r="A27" s="14">
        <v>2120801</v>
      </c>
      <c r="B27" s="14" t="s">
        <v>597</v>
      </c>
      <c r="C27" s="15">
        <v>14556</v>
      </c>
      <c r="G27" s="16"/>
      <c r="H27">
        <f t="shared" si="2"/>
        <v>0</v>
      </c>
    </row>
    <row r="28" spans="1:8">
      <c r="A28" s="14">
        <v>2120804</v>
      </c>
      <c r="B28" s="14" t="s">
        <v>600</v>
      </c>
      <c r="C28" s="15">
        <v>597</v>
      </c>
      <c r="D28">
        <v>48</v>
      </c>
      <c r="E28">
        <v>550</v>
      </c>
      <c r="G28" s="16">
        <v>450</v>
      </c>
      <c r="H28">
        <f t="shared" si="2"/>
        <v>1048</v>
      </c>
    </row>
    <row r="29" spans="1:8">
      <c r="A29" s="14">
        <v>2120899</v>
      </c>
      <c r="B29" s="14" t="s">
        <v>603</v>
      </c>
      <c r="C29" s="15">
        <v>1919</v>
      </c>
      <c r="D29">
        <v>737</v>
      </c>
      <c r="E29">
        <v>1181</v>
      </c>
      <c r="G29" s="16"/>
      <c r="H29">
        <f t="shared" si="2"/>
        <v>1918</v>
      </c>
    </row>
    <row r="30" spans="1:8">
      <c r="A30" s="17">
        <v>21213</v>
      </c>
      <c r="B30" s="17" t="s">
        <v>606</v>
      </c>
      <c r="C30" s="10">
        <v>15</v>
      </c>
      <c r="D30">
        <f>D31</f>
        <v>15</v>
      </c>
      <c r="E30">
        <f t="shared" ref="E30:G30" si="7">E31</f>
        <v>0</v>
      </c>
      <c r="G30">
        <f t="shared" si="7"/>
        <v>1350</v>
      </c>
      <c r="H30">
        <f t="shared" si="2"/>
        <v>1365</v>
      </c>
    </row>
    <row r="31" spans="1:8">
      <c r="A31" s="14">
        <v>2121399</v>
      </c>
      <c r="B31" s="14" t="s">
        <v>607</v>
      </c>
      <c r="C31" s="15">
        <v>15</v>
      </c>
      <c r="D31">
        <v>15</v>
      </c>
      <c r="G31" s="16">
        <v>1350</v>
      </c>
      <c r="H31">
        <f t="shared" si="2"/>
        <v>1365</v>
      </c>
    </row>
    <row r="32" spans="1:8">
      <c r="A32" s="17">
        <v>21214</v>
      </c>
      <c r="B32" s="17" t="s">
        <v>608</v>
      </c>
      <c r="C32" s="10">
        <v>71</v>
      </c>
      <c r="D32">
        <f>D33</f>
        <v>71</v>
      </c>
      <c r="E32">
        <f t="shared" ref="E32:G32" si="8">E33</f>
        <v>0</v>
      </c>
      <c r="G32">
        <f t="shared" si="8"/>
        <v>0</v>
      </c>
      <c r="H32">
        <f t="shared" si="2"/>
        <v>71</v>
      </c>
    </row>
    <row r="33" spans="1:8">
      <c r="A33" s="14">
        <v>2121401</v>
      </c>
      <c r="B33" s="14" t="s">
        <v>609</v>
      </c>
      <c r="C33" s="15">
        <v>71</v>
      </c>
      <c r="D33">
        <v>71</v>
      </c>
      <c r="G33" s="16"/>
      <c r="H33">
        <f t="shared" si="2"/>
        <v>71</v>
      </c>
    </row>
    <row r="34" spans="1:8">
      <c r="A34" s="9">
        <v>213</v>
      </c>
      <c r="B34" s="9" t="s">
        <v>34</v>
      </c>
      <c r="C34" s="10">
        <v>47536</v>
      </c>
      <c r="D34" s="11">
        <f>D35+D37+D41</f>
        <v>10319</v>
      </c>
      <c r="E34" s="11">
        <f t="shared" ref="E34:G34" si="9">E35+E37+E41</f>
        <v>37217</v>
      </c>
      <c r="F34" s="11"/>
      <c r="G34" s="11">
        <f t="shared" si="9"/>
        <v>22819</v>
      </c>
      <c r="H34" s="11">
        <f t="shared" si="2"/>
        <v>70355</v>
      </c>
    </row>
    <row r="35" spans="1:8">
      <c r="A35" s="12">
        <v>21366</v>
      </c>
      <c r="B35" s="12" t="s">
        <v>612</v>
      </c>
      <c r="C35" s="13">
        <v>53</v>
      </c>
      <c r="D35">
        <f>D36</f>
        <v>53</v>
      </c>
      <c r="E35">
        <f t="shared" ref="E35:G35" si="10">E36</f>
        <v>0</v>
      </c>
      <c r="G35">
        <f t="shared" si="10"/>
        <v>0</v>
      </c>
      <c r="H35">
        <f t="shared" si="2"/>
        <v>53</v>
      </c>
    </row>
    <row r="36" spans="1:8">
      <c r="A36" s="14">
        <v>2136601</v>
      </c>
      <c r="B36" s="14" t="s">
        <v>613</v>
      </c>
      <c r="C36" s="15">
        <v>53</v>
      </c>
      <c r="D36">
        <v>53</v>
      </c>
      <c r="G36" s="16"/>
      <c r="H36">
        <f t="shared" si="2"/>
        <v>53</v>
      </c>
    </row>
    <row r="37" spans="1:8">
      <c r="A37" s="17">
        <v>21367</v>
      </c>
      <c r="B37" s="17" t="s">
        <v>614</v>
      </c>
      <c r="C37" s="10">
        <v>2309</v>
      </c>
      <c r="D37">
        <f>D38+D39+D40</f>
        <v>46</v>
      </c>
      <c r="E37">
        <f t="shared" ref="E37:G37" si="11">E38+E39+E40</f>
        <v>2263</v>
      </c>
      <c r="G37">
        <f t="shared" si="11"/>
        <v>0</v>
      </c>
      <c r="H37">
        <f t="shared" si="2"/>
        <v>2309</v>
      </c>
    </row>
    <row r="38" spans="1:8">
      <c r="A38" s="14">
        <v>2136701</v>
      </c>
      <c r="B38" s="14" t="s">
        <v>613</v>
      </c>
      <c r="C38" s="15">
        <v>182</v>
      </c>
      <c r="D38">
        <v>22</v>
      </c>
      <c r="E38">
        <v>160</v>
      </c>
      <c r="G38" s="16"/>
      <c r="H38">
        <f t="shared" si="2"/>
        <v>182</v>
      </c>
    </row>
    <row r="39" ht="16.5" customHeight="1" spans="1:8">
      <c r="A39" s="14">
        <v>2136702</v>
      </c>
      <c r="B39" s="14" t="s">
        <v>615</v>
      </c>
      <c r="C39" s="15">
        <v>1983</v>
      </c>
      <c r="E39">
        <v>1983</v>
      </c>
      <c r="G39" s="16"/>
      <c r="H39">
        <f t="shared" si="2"/>
        <v>1983</v>
      </c>
    </row>
    <row r="40" spans="1:8">
      <c r="A40" s="14">
        <v>2136799</v>
      </c>
      <c r="B40" s="14" t="s">
        <v>616</v>
      </c>
      <c r="C40" s="15">
        <v>144</v>
      </c>
      <c r="D40">
        <v>24</v>
      </c>
      <c r="E40">
        <v>120</v>
      </c>
      <c r="G40" s="16"/>
      <c r="H40">
        <f t="shared" si="2"/>
        <v>144</v>
      </c>
    </row>
    <row r="41" spans="1:8">
      <c r="A41" s="17">
        <v>21369</v>
      </c>
      <c r="B41" s="17" t="s">
        <v>617</v>
      </c>
      <c r="C41" s="10">
        <v>45175</v>
      </c>
      <c r="D41">
        <f>D42</f>
        <v>10220</v>
      </c>
      <c r="E41">
        <f t="shared" ref="E41:G41" si="12">E42</f>
        <v>34954</v>
      </c>
      <c r="G41">
        <f t="shared" si="12"/>
        <v>22819</v>
      </c>
      <c r="H41">
        <f t="shared" si="2"/>
        <v>67993</v>
      </c>
    </row>
    <row r="42" spans="1:8">
      <c r="A42" s="14">
        <v>2136902</v>
      </c>
      <c r="B42" s="14" t="s">
        <v>618</v>
      </c>
      <c r="C42" s="15">
        <v>45175</v>
      </c>
      <c r="D42">
        <v>10220</v>
      </c>
      <c r="E42">
        <v>34954</v>
      </c>
      <c r="G42" s="16">
        <v>22819</v>
      </c>
      <c r="H42">
        <f t="shared" si="2"/>
        <v>67993</v>
      </c>
    </row>
    <row r="43" spans="1:8">
      <c r="A43" s="9">
        <v>229</v>
      </c>
      <c r="B43" s="9" t="s">
        <v>56</v>
      </c>
      <c r="C43" s="10">
        <v>13125</v>
      </c>
      <c r="D43" s="11">
        <f>D44+D46</f>
        <v>11891</v>
      </c>
      <c r="E43" s="11">
        <f>E44+E46</f>
        <v>1235</v>
      </c>
      <c r="F43" s="11"/>
      <c r="G43" s="11">
        <f t="shared" ref="G43" si="13">G44+G46</f>
        <v>452</v>
      </c>
      <c r="H43" s="11">
        <f t="shared" si="2"/>
        <v>13578</v>
      </c>
    </row>
    <row r="44" spans="1:8">
      <c r="A44" s="12">
        <v>22904</v>
      </c>
      <c r="B44" s="12" t="s">
        <v>626</v>
      </c>
      <c r="C44" s="13">
        <v>11500</v>
      </c>
      <c r="D44">
        <f>D45</f>
        <v>11500</v>
      </c>
      <c r="E44">
        <f t="shared" ref="E44:G44" si="14">E45</f>
        <v>0</v>
      </c>
      <c r="G44">
        <f t="shared" si="14"/>
        <v>0</v>
      </c>
      <c r="H44">
        <f t="shared" si="2"/>
        <v>11500</v>
      </c>
    </row>
    <row r="45" spans="1:8">
      <c r="A45" s="14">
        <v>2290402</v>
      </c>
      <c r="B45" s="14" t="s">
        <v>627</v>
      </c>
      <c r="C45" s="15">
        <v>11500</v>
      </c>
      <c r="D45">
        <v>11500</v>
      </c>
      <c r="G45" s="16"/>
      <c r="H45">
        <f t="shared" si="2"/>
        <v>11500</v>
      </c>
    </row>
    <row r="46" spans="1:8">
      <c r="A46" s="17">
        <v>22960</v>
      </c>
      <c r="B46" s="17" t="s">
        <v>629</v>
      </c>
      <c r="C46" s="10">
        <v>1625</v>
      </c>
      <c r="D46">
        <f>SUM(D47:D51)</f>
        <v>391</v>
      </c>
      <c r="E46">
        <v>1235</v>
      </c>
      <c r="G46" s="16">
        <v>452</v>
      </c>
      <c r="H46">
        <f t="shared" si="2"/>
        <v>2078</v>
      </c>
    </row>
    <row r="47" spans="1:8">
      <c r="A47" s="14">
        <v>2296002</v>
      </c>
      <c r="B47" s="14" t="s">
        <v>630</v>
      </c>
      <c r="C47" s="15">
        <v>389</v>
      </c>
      <c r="D47">
        <v>123</v>
      </c>
      <c r="E47">
        <v>117</v>
      </c>
      <c r="G47" s="16"/>
      <c r="H47">
        <f t="shared" si="2"/>
        <v>240</v>
      </c>
    </row>
    <row r="48" spans="1:8">
      <c r="A48" s="14">
        <v>2296003</v>
      </c>
      <c r="B48" s="14" t="s">
        <v>631</v>
      </c>
      <c r="C48" s="15">
        <v>192</v>
      </c>
      <c r="D48">
        <v>90</v>
      </c>
      <c r="E48">
        <v>102</v>
      </c>
      <c r="G48">
        <v>15</v>
      </c>
      <c r="H48">
        <f t="shared" si="2"/>
        <v>207</v>
      </c>
    </row>
    <row r="49" spans="1:8">
      <c r="A49" s="14">
        <v>2296004</v>
      </c>
      <c r="B49" s="14" t="s">
        <v>632</v>
      </c>
      <c r="C49" s="15">
        <v>340</v>
      </c>
      <c r="D49">
        <v>118</v>
      </c>
      <c r="E49">
        <v>222</v>
      </c>
      <c r="G49">
        <v>41</v>
      </c>
      <c r="H49">
        <f t="shared" si="2"/>
        <v>381</v>
      </c>
    </row>
    <row r="50" spans="1:8">
      <c r="A50" s="14">
        <v>2296006</v>
      </c>
      <c r="B50" s="14" t="s">
        <v>633</v>
      </c>
      <c r="C50" s="15">
        <v>159</v>
      </c>
      <c r="D50">
        <v>32</v>
      </c>
      <c r="E50">
        <v>127</v>
      </c>
      <c r="G50">
        <v>7</v>
      </c>
      <c r="H50">
        <f t="shared" si="2"/>
        <v>166</v>
      </c>
    </row>
    <row r="51" spans="1:8">
      <c r="A51" s="14">
        <v>2296099</v>
      </c>
      <c r="B51" s="14" t="s">
        <v>634</v>
      </c>
      <c r="C51" s="15">
        <v>546</v>
      </c>
      <c r="D51">
        <v>28</v>
      </c>
      <c r="G51" s="16"/>
      <c r="H51">
        <f t="shared" si="2"/>
        <v>28</v>
      </c>
    </row>
    <row r="52" spans="1:8">
      <c r="A52" s="9">
        <v>232</v>
      </c>
      <c r="B52" s="9" t="s">
        <v>58</v>
      </c>
      <c r="C52" s="10">
        <v>22523</v>
      </c>
      <c r="D52" s="11">
        <f>D54</f>
        <v>0</v>
      </c>
      <c r="E52" s="11">
        <f t="shared" ref="E52:G52" si="15">E54</f>
        <v>0</v>
      </c>
      <c r="F52" s="11"/>
      <c r="G52" s="11">
        <f t="shared" si="15"/>
        <v>0</v>
      </c>
      <c r="H52" s="11">
        <f t="shared" si="2"/>
        <v>0</v>
      </c>
    </row>
    <row r="53" spans="1:8">
      <c r="A53" s="12">
        <v>23204</v>
      </c>
      <c r="B53" s="12" t="s">
        <v>635</v>
      </c>
      <c r="C53" s="13">
        <v>22523</v>
      </c>
      <c r="D53">
        <f>D54</f>
        <v>0</v>
      </c>
      <c r="E53">
        <f t="shared" ref="E53:G53" si="16">E54</f>
        <v>0</v>
      </c>
      <c r="G53">
        <f t="shared" si="16"/>
        <v>0</v>
      </c>
      <c r="H53">
        <f t="shared" si="2"/>
        <v>0</v>
      </c>
    </row>
    <row r="54" spans="1:8">
      <c r="A54" s="14">
        <v>2320499</v>
      </c>
      <c r="B54" s="14" t="s">
        <v>639</v>
      </c>
      <c r="C54" s="15">
        <v>22523</v>
      </c>
      <c r="G54" s="16"/>
      <c r="H54">
        <f t="shared" si="2"/>
        <v>0</v>
      </c>
    </row>
    <row r="55" spans="1:8">
      <c r="A55" s="9">
        <v>233</v>
      </c>
      <c r="B55" s="9" t="s">
        <v>60</v>
      </c>
      <c r="C55" s="10">
        <v>3</v>
      </c>
      <c r="D55" s="11">
        <f>D56</f>
        <v>0</v>
      </c>
      <c r="E55" s="11">
        <f t="shared" ref="E55:G56" si="17">E56</f>
        <v>0</v>
      </c>
      <c r="F55" s="11"/>
      <c r="G55" s="11">
        <f t="shared" si="17"/>
        <v>0</v>
      </c>
      <c r="H55" s="11">
        <f t="shared" si="2"/>
        <v>0</v>
      </c>
    </row>
    <row r="56" spans="1:8">
      <c r="A56" s="12">
        <v>23304</v>
      </c>
      <c r="B56" s="12" t="s">
        <v>640</v>
      </c>
      <c r="C56" s="13">
        <v>3</v>
      </c>
      <c r="D56">
        <f>D57</f>
        <v>0</v>
      </c>
      <c r="E56">
        <f t="shared" si="17"/>
        <v>0</v>
      </c>
      <c r="G56">
        <f t="shared" si="17"/>
        <v>0</v>
      </c>
      <c r="H56">
        <f t="shared" si="2"/>
        <v>0</v>
      </c>
    </row>
    <row r="57" spans="1:8">
      <c r="A57" s="14">
        <v>2330499</v>
      </c>
      <c r="B57" s="14" t="s">
        <v>644</v>
      </c>
      <c r="C57" s="15">
        <v>3</v>
      </c>
      <c r="G57" s="16"/>
      <c r="H57">
        <f t="shared" si="2"/>
        <v>0</v>
      </c>
    </row>
  </sheetData>
  <autoFilter xmlns:etc="http://www.wps.cn/officeDocument/2017/etCustomData" ref="A17:H57" etc:filterBottomFollowUsedRange="0">
    <extLst/>
  </autoFilter>
  <mergeCells count="3">
    <mergeCell ref="A5:B5"/>
    <mergeCell ref="A17:B17"/>
    <mergeCell ref="A6:A12"/>
  </mergeCells>
  <pageMargins left="0.7" right="0.7" top="0.75" bottom="0.75" header="0.3" footer="0.3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0" master="" otherUserPermission="visible">
    <arrUserId title="区域1_4" rangeCreator="" othersAccessPermission="edit"/>
    <arrUserId title="区域1_3_1" rangeCreator="" othersAccessPermission="edit"/>
  </rangeList>
  <rangeList sheetStid="121" master="" otherUserPermission="visible"/>
  <rangeList sheetStid="122" master="" otherUserPermission="visible"/>
  <rangeList sheetStid="119" master="" otherUserPermission="visible">
    <arrUserId title="区域1_3_1" rangeCreator="" othersAccessPermission="edit"/>
    <arrUserId title="区域1_4_1" rangeCreator="" othersAccessPermission="edit"/>
    <arrUserId title="区域1_4_2" rangeCreator="" othersAccessPermission="edit"/>
  </rangeList>
  <rangeList sheetStid="132" master="" otherUserPermission="visible"/>
  <rangeList sheetStid="124" master="" otherUserPermission="visible"/>
  <rangeList sheetStid="125" master="" otherUserPermission="visible"/>
  <rangeList sheetStid="126" master="" otherUserPermission="visible"/>
  <rangeList sheetStid="130" master="" otherUserPermission="visible"/>
  <rangeList sheetStid="131" master="" otherUserPermission="visible"/>
  <rangeList sheetStid="5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1－2024全县一般预算</vt:lpstr>
      <vt:lpstr>2－2024年全县政府性基金预算收支预算调整表</vt:lpstr>
      <vt:lpstr>3－2024年全县国有资本经营预算收支预算调整表 </vt:lpstr>
      <vt:lpstr>4-2024县级公共预算</vt:lpstr>
      <vt:lpstr>5-2024县级一般公共预算支出调整明细表</vt:lpstr>
      <vt:lpstr>6－2024年县级政府性基金预算收支预算调整表 </vt:lpstr>
      <vt:lpstr>7-2024县级政府性基金预算支出调整明细表</vt:lpstr>
      <vt:lpstr>8-2024年县级国有资本经营预算收支预算调整表 </vt:lpstr>
      <vt:lpstr>9-2024年地方政府债务限额调整情况表</vt:lpstr>
      <vt:lpstr>10-2024年限额调整地方政府债券资金安排表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2006-09-16T08:00:00Z</dcterms:created>
  <cp:lastPrinted>2025-01-13T03:37:00Z</cp:lastPrinted>
  <dcterms:modified xsi:type="dcterms:W3CDTF">2025-01-20T06:03:18Z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A1B711D90F6847BC9584574BDF591F62</vt:lpwstr>
  </property>
  <property fmtid="{D5CDD505-2E9C-101B-9397-08002B2CF9AE}" pid="3" name="KSOProductBuildVer">
    <vt:lpwstr>2052-12.1.0.19770</vt:lpwstr>
  </property>
</Properties>
</file>