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2365" windowHeight="9450" tabRatio="534"/>
  </bookViews>
  <sheets>
    <sheet name="145号43个项目3249万" sheetId="14" r:id="rId1"/>
  </sheets>
  <definedNames>
    <definedName name="_xlnm._FilterDatabase" localSheetId="0" hidden="1">'145号43个项目3249万'!$A$7:$O$55</definedName>
    <definedName name="_xlnm.Print_Area" localSheetId="0">'145号43个项目3249万'!$A$1:$N$55</definedName>
    <definedName name="_xlnm.Print_Titles" localSheetId="0">'145号43个项目3249万'!$2:$5</definedName>
  </definedNames>
  <calcPr calcId="124519"/>
</workbook>
</file>

<file path=xl/calcChain.xml><?xml version="1.0" encoding="utf-8"?>
<calcChain xmlns="http://schemas.openxmlformats.org/spreadsheetml/2006/main">
  <c r="H55" i="14"/>
  <c r="H51"/>
  <c r="H50"/>
  <c r="A50"/>
  <c r="H49"/>
  <c r="H48"/>
  <c r="H47"/>
  <c r="H46"/>
  <c r="A46"/>
  <c r="A47" s="1"/>
  <c r="H45"/>
  <c r="H44"/>
  <c r="H42"/>
  <c r="H41"/>
  <c r="H40"/>
  <c r="A40"/>
  <c r="A41" s="1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H8"/>
  <c r="A8"/>
  <c r="H7"/>
  <c r="J6"/>
  <c r="I6"/>
  <c r="G6"/>
  <c r="H6" l="1"/>
</calcChain>
</file>

<file path=xl/sharedStrings.xml><?xml version="1.0" encoding="utf-8"?>
<sst xmlns="http://schemas.openxmlformats.org/spreadsheetml/2006/main" count="387" uniqueCount="122">
  <si>
    <t>附件一：</t>
  </si>
  <si>
    <t>单位：万元</t>
  </si>
  <si>
    <t>序号</t>
  </si>
  <si>
    <t>项目名称</t>
  </si>
  <si>
    <t>行业主管部门</t>
  </si>
  <si>
    <t>项目管理单位</t>
  </si>
  <si>
    <t>建设性质
(新建/改扩建)</t>
  </si>
  <si>
    <t>实施单位</t>
  </si>
  <si>
    <t>2024年拟安排资金</t>
  </si>
  <si>
    <t>资金计划</t>
  </si>
  <si>
    <t>资金来源</t>
  </si>
  <si>
    <t>备注</t>
  </si>
  <si>
    <t>合计</t>
  </si>
  <si>
    <t>中央</t>
  </si>
  <si>
    <t>市级</t>
  </si>
  <si>
    <t>资金文号</t>
  </si>
  <si>
    <t>资金性质</t>
  </si>
  <si>
    <t>流水渔场尾水治理</t>
  </si>
  <si>
    <t>农业农村委</t>
  </si>
  <si>
    <t>改扩建</t>
  </si>
  <si>
    <t>相关乡镇</t>
  </si>
  <si>
    <t>农村综合改革转移支付</t>
  </si>
  <si>
    <t>中央农村公益事业财政奖补</t>
  </si>
  <si>
    <t>无人农场</t>
  </si>
  <si>
    <t>县农发集团</t>
  </si>
  <si>
    <t>续建</t>
  </si>
  <si>
    <t>包鸾镇</t>
  </si>
  <si>
    <t>2023年包鸾镇火龙果基地建设</t>
  </si>
  <si>
    <t>包鸾镇人民政府</t>
  </si>
  <si>
    <t>2023年包鸾镇阳光玫瑰基地建设</t>
  </si>
  <si>
    <t>市级农村公益事业财政奖补</t>
  </si>
  <si>
    <t>2023年包鸾镇华坪村养鸡场基础设施提升改造项目</t>
  </si>
  <si>
    <t>2023包鸾镇白果园村凤凰李基地现代农业园建设项目</t>
  </si>
  <si>
    <t>2023年包鸾镇连栋温室果蔬大棚建设</t>
  </si>
  <si>
    <t>美丽乡村奖补</t>
  </si>
  <si>
    <t>2023年蔬菜基地产业路提升项目</t>
  </si>
  <si>
    <t>2023年包鸾镇渔业生产便道建设项目</t>
  </si>
  <si>
    <t>2023年包鸾镇包鸾村灌溉渠整治</t>
  </si>
  <si>
    <t>2022年虎威镇大池社区智能水肥一体化建设项目</t>
  </si>
  <si>
    <t>虎威镇人民政府</t>
  </si>
  <si>
    <t>虎威镇</t>
  </si>
  <si>
    <t>2023年南天湖镇花果山农业产业示范园配套项目</t>
  </si>
  <si>
    <t>南天湖镇人民政府</t>
  </si>
  <si>
    <t>南天湖镇</t>
  </si>
  <si>
    <t>2023年保合镇金盘村花椒精品示范园建设项目</t>
  </si>
  <si>
    <t>保合镇人民政府</t>
  </si>
  <si>
    <t>保合镇</t>
  </si>
  <si>
    <t>2023年武平镇坝周村蔬菜基地设施</t>
  </si>
  <si>
    <t>武平镇人民政府</t>
  </si>
  <si>
    <t>武平镇</t>
  </si>
  <si>
    <t>丰都县三合街道童仙寨南岸“广逥”牌枇杷基地配套基础设施项目</t>
  </si>
  <si>
    <t>三合街道</t>
  </si>
  <si>
    <t>2023年三建乡绿春坝村产业联网路项目</t>
  </si>
  <si>
    <t>三建乡人民政府</t>
  </si>
  <si>
    <t>三建乡</t>
  </si>
  <si>
    <t>2023年青龙乡青天村茶产业示范园管护配套建设提升项目</t>
  </si>
  <si>
    <t>青龙乡人民政府</t>
  </si>
  <si>
    <t>青龙乡</t>
  </si>
  <si>
    <t>2023年树人镇三口井村土红椒示范园项目</t>
  </si>
  <si>
    <t>树人镇人民政府</t>
  </si>
  <si>
    <t>树人镇</t>
  </si>
  <si>
    <t>2023年龙孔镇基础设施配套项目</t>
  </si>
  <si>
    <t>龙孔镇人民政府</t>
  </si>
  <si>
    <t>龙孔镇</t>
  </si>
  <si>
    <t>2023年虎威镇立石村共富牛场建设</t>
  </si>
  <si>
    <t>名山街道</t>
  </si>
  <si>
    <t>产业基地基础设施配套项目</t>
  </si>
  <si>
    <t>农田建设科</t>
  </si>
  <si>
    <t>栗子乡</t>
  </si>
  <si>
    <t>2021年双龙镇400亩茶园管护项目</t>
  </si>
  <si>
    <t>双龙镇人民政府</t>
  </si>
  <si>
    <t>双龙镇</t>
  </si>
  <si>
    <t>2024年丰都县畜禽产业补栏补助项目</t>
  </si>
  <si>
    <t>畜牧技术推广中心</t>
  </si>
  <si>
    <t>新建</t>
  </si>
  <si>
    <t>虎威镇同心等43个村</t>
  </si>
  <si>
    <t>2024年动物防疫社会化服务主体建设</t>
  </si>
  <si>
    <t>2024年丰都县共富农场智慧化设施设备项目</t>
  </si>
  <si>
    <t>龙孔镇李家坝重庆华裕种鸡场蓄水池项目</t>
  </si>
  <si>
    <t>2024年三建乡蔡森坝等村人居环境整治项目</t>
  </si>
  <si>
    <t>2023年三建乡夜力坪村八角庙产业路水毁修复项目</t>
  </si>
  <si>
    <t>2023年董家镇中和场榨菜产业基地基础设施项目</t>
  </si>
  <si>
    <t>董家镇人民政府</t>
  </si>
  <si>
    <t>董家</t>
  </si>
  <si>
    <t>2024年栗子乡“一村一品”产业发展基金</t>
  </si>
  <si>
    <t>栗子乡人民政府</t>
  </si>
  <si>
    <t>2023年十直镇经果林改造配套项目</t>
  </si>
  <si>
    <t>十直镇人民政府</t>
  </si>
  <si>
    <t>十直镇</t>
  </si>
  <si>
    <t>2024年十直镇开花寺人居环境整治项目</t>
  </si>
  <si>
    <t>2024年青龙乡老树茶产业升级项目</t>
  </si>
  <si>
    <t>丰都县瓦屋山文化旅游发展有限公司</t>
  </si>
  <si>
    <t>2024年仁沙镇榨菜污水处理项目</t>
  </si>
  <si>
    <t>丰禾农业有限公司</t>
  </si>
  <si>
    <t>仁沙镇</t>
  </si>
  <si>
    <t>36-1</t>
  </si>
  <si>
    <t>36-2</t>
  </si>
  <si>
    <t>兴义镇人民政府</t>
  </si>
  <si>
    <t>兴义镇</t>
  </si>
  <si>
    <t>2024年丰都县高山特色农产品加工园区供水管网建设项目</t>
  </si>
  <si>
    <t>仙女湖镇人民政府</t>
  </si>
  <si>
    <t>仙女湖镇</t>
  </si>
  <si>
    <t>2024年丰都县包鸾镇白果园村冷链保鲜库项目</t>
  </si>
  <si>
    <t>洪轩生态农业发展有限公司</t>
  </si>
  <si>
    <t>2024年十直镇辣椒育苗大棚产业集群项目</t>
  </si>
  <si>
    <t>158号下达92.2万</t>
  </si>
  <si>
    <t>2024年丰都县文化振兴项目</t>
  </si>
  <si>
    <t>42-1</t>
  </si>
  <si>
    <t>丰都县</t>
  </si>
  <si>
    <t>42-2</t>
  </si>
  <si>
    <t>丰都县农产品品牌孵化展示中心</t>
  </si>
  <si>
    <t>农发集团</t>
  </si>
  <si>
    <t>汇南</t>
  </si>
  <si>
    <t>农业农村委</t>
    <phoneticPr fontId="15" type="noConversion"/>
  </si>
  <si>
    <t>汇南社区人居环境整治</t>
    <phoneticPr fontId="15" type="noConversion"/>
  </si>
  <si>
    <t>新农人户外宣传设施</t>
    <phoneticPr fontId="15" type="noConversion"/>
  </si>
  <si>
    <t>2024年峰顶牛肉共富农场建设</t>
    <phoneticPr fontId="15" type="noConversion"/>
  </si>
  <si>
    <t>2023年名山街道柑橘产业配套建设</t>
    <phoneticPr fontId="15" type="noConversion"/>
  </si>
  <si>
    <t>2024年人居环境示范建设项目</t>
    <phoneticPr fontId="15" type="noConversion"/>
  </si>
  <si>
    <t>2024年农村综合改革转移支付资金计划表</t>
    <phoneticPr fontId="15" type="noConversion"/>
  </si>
  <si>
    <t xml:space="preserve"> </t>
    <phoneticPr fontId="15" type="noConversion"/>
  </si>
  <si>
    <t>渝财农〔2023〕145号</t>
  </si>
</sst>
</file>

<file path=xl/styles.xml><?xml version="1.0" encoding="utf-8"?>
<styleSheet xmlns="http://schemas.openxmlformats.org/spreadsheetml/2006/main">
  <fonts count="16">
    <font>
      <sz val="11"/>
      <color theme="1"/>
      <name val="宋体"/>
      <charset val="134"/>
      <scheme val="minor"/>
    </font>
    <font>
      <sz val="9"/>
      <color theme="1"/>
      <name val="仿宋"/>
      <charset val="134"/>
    </font>
    <font>
      <sz val="9"/>
      <color rgb="FFFF0000"/>
      <name val="仿宋"/>
      <charset val="134"/>
    </font>
    <font>
      <sz val="9"/>
      <name val="仿宋"/>
      <charset val="134"/>
    </font>
    <font>
      <b/>
      <sz val="18"/>
      <color indexed="8"/>
      <name val="仿宋"/>
      <charset val="134"/>
    </font>
    <font>
      <b/>
      <sz val="18"/>
      <color rgb="FFFF0000"/>
      <name val="仿宋"/>
      <charset val="134"/>
    </font>
    <font>
      <sz val="9"/>
      <color indexed="8"/>
      <name val="仿宋"/>
      <charset val="134"/>
    </font>
    <font>
      <b/>
      <sz val="9"/>
      <color theme="1"/>
      <name val="仿宋"/>
      <charset val="134"/>
    </font>
    <font>
      <b/>
      <sz val="9"/>
      <color rgb="FFFF0000"/>
      <name val="仿宋"/>
      <charset val="134"/>
    </font>
    <font>
      <sz val="10"/>
      <name val="方正仿宋_GBK"/>
      <charset val="134"/>
    </font>
    <font>
      <sz val="9"/>
      <color theme="1"/>
      <name val="方正仿宋_GBK"/>
      <charset val="134"/>
    </font>
    <font>
      <sz val="10.5"/>
      <color rgb="FF000000"/>
      <name val="方正仿宋_GBK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4">
    <xf numFmtId="0" fontId="0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2" fillId="5" borderId="0" applyNumberFormat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0" fontId="1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1" fillId="4" borderId="0" xfId="0" applyFont="1" applyFill="1" applyAlignment="1">
      <alignment vertical="center" wrapText="1"/>
    </xf>
    <xf numFmtId="0" fontId="1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0" fontId="1" fillId="2" borderId="3" xfId="2" applyFont="1" applyFill="1" applyBorder="1" applyAlignment="1">
      <alignment horizontal="center" vertical="center" wrapText="1"/>
    </xf>
    <xf numFmtId="0" fontId="7" fillId="4" borderId="7" xfId="2" applyFont="1" applyFill="1" applyBorder="1" applyAlignment="1">
      <alignment horizontal="center" vertical="center" wrapText="1"/>
    </xf>
    <xf numFmtId="0" fontId="7" fillId="2" borderId="7" xfId="2" applyFont="1" applyFill="1" applyBorder="1" applyAlignment="1">
      <alignment horizontal="left" vertical="center" wrapText="1"/>
    </xf>
    <xf numFmtId="0" fontId="7" fillId="2" borderId="7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NumberFormat="1" applyFont="1" applyFill="1" applyBorder="1" applyAlignment="1">
      <alignment vertical="center" wrapText="1"/>
    </xf>
    <xf numFmtId="0" fontId="3" fillId="0" borderId="7" xfId="2" applyNumberFormat="1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2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7" xfId="2" applyNumberFormat="1" applyFont="1" applyFill="1" applyBorder="1" applyAlignment="1">
      <alignment horizontal="center" vertical="center" wrapText="1"/>
    </xf>
    <xf numFmtId="0" fontId="3" fillId="0" borderId="7" xfId="2" applyNumberFormat="1" applyFont="1" applyFill="1" applyBorder="1" applyAlignment="1">
      <alignment horizontal="left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3" fillId="3" borderId="7" xfId="2" applyFont="1" applyFill="1" applyBorder="1" applyAlignment="1">
      <alignment horizontal="center" vertical="center" wrapText="1"/>
    </xf>
    <xf numFmtId="0" fontId="3" fillId="3" borderId="3" xfId="2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6" xfId="2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0" fontId="3" fillId="0" borderId="7" xfId="2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7" xfId="0" applyNumberFormat="1" applyFont="1" applyFill="1" applyBorder="1" applyAlignment="1">
      <alignment horizontal="left" vertical="center" wrapText="1"/>
    </xf>
    <xf numFmtId="0" fontId="3" fillId="3" borderId="7" xfId="2" applyFont="1" applyFill="1" applyBorder="1" applyAlignment="1">
      <alignment horizontal="left" vertical="center" wrapText="1"/>
    </xf>
    <xf numFmtId="49" fontId="0" fillId="0" borderId="8" xfId="0" applyNumberFormat="1" applyFill="1" applyBorder="1" applyAlignment="1">
      <alignment horizontal="center" vertical="center"/>
    </xf>
    <xf numFmtId="0" fontId="3" fillId="0" borderId="8" xfId="2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4" fillId="2" borderId="0" xfId="2" applyFont="1" applyFill="1" applyBorder="1" applyAlignment="1">
      <alignment horizontal="center" vertical="center" wrapText="1"/>
    </xf>
    <xf numFmtId="0" fontId="5" fillId="2" borderId="0" xfId="2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right" vertical="center" wrapText="1"/>
    </xf>
    <xf numFmtId="0" fontId="2" fillId="2" borderId="1" xfId="2" applyFont="1" applyFill="1" applyBorder="1" applyAlignment="1">
      <alignment horizontal="right" vertical="center" wrapText="1"/>
    </xf>
    <xf numFmtId="0" fontId="1" fillId="2" borderId="4" xfId="2" applyFont="1" applyFill="1" applyBorder="1" applyAlignment="1">
      <alignment horizontal="center" vertical="center" wrapText="1"/>
    </xf>
    <xf numFmtId="0" fontId="1" fillId="2" borderId="9" xfId="2" applyFont="1" applyFill="1" applyBorder="1" applyAlignment="1">
      <alignment horizontal="center" vertical="center" wrapText="1"/>
    </xf>
    <xf numFmtId="0" fontId="1" fillId="2" borderId="10" xfId="2" applyFont="1" applyFill="1" applyBorder="1" applyAlignment="1">
      <alignment horizontal="center" vertical="center" wrapText="1"/>
    </xf>
    <xf numFmtId="0" fontId="1" fillId="2" borderId="3" xfId="2" applyFont="1" applyFill="1" applyBorder="1" applyAlignment="1">
      <alignment horizontal="center" vertical="center" wrapText="1"/>
    </xf>
    <xf numFmtId="0" fontId="1" fillId="2" borderId="6" xfId="2" applyFont="1" applyFill="1" applyBorder="1" applyAlignment="1">
      <alignment horizontal="center" vertical="center" wrapText="1"/>
    </xf>
    <xf numFmtId="0" fontId="1" fillId="2" borderId="2" xfId="2" applyFont="1" applyFill="1" applyBorder="1" applyAlignment="1">
      <alignment horizontal="center" vertical="center" wrapText="1"/>
    </xf>
    <xf numFmtId="0" fontId="1" fillId="2" borderId="5" xfId="2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2" borderId="3" xfId="2" applyFont="1" applyFill="1" applyBorder="1" applyAlignment="1">
      <alignment horizontal="center" vertical="center" wrapText="1"/>
    </xf>
    <xf numFmtId="0" fontId="2" fillId="2" borderId="6" xfId="2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0" fontId="1" fillId="2" borderId="3" xfId="2" applyFont="1" applyFill="1" applyBorder="1" applyAlignment="1">
      <alignment horizontal="left" vertical="center" wrapText="1"/>
    </xf>
    <xf numFmtId="0" fontId="1" fillId="2" borderId="6" xfId="2" applyFont="1" applyFill="1" applyBorder="1" applyAlignment="1">
      <alignment horizontal="left" vertical="center" wrapText="1"/>
    </xf>
    <xf numFmtId="0" fontId="3" fillId="3" borderId="7" xfId="2" applyNumberFormat="1" applyFont="1" applyFill="1" applyBorder="1" applyAlignment="1">
      <alignment horizontal="left" vertical="center" wrapText="1"/>
    </xf>
    <xf numFmtId="0" fontId="3" fillId="0" borderId="3" xfId="2" applyNumberFormat="1" applyFont="1" applyFill="1" applyBorder="1" applyAlignment="1">
      <alignment horizontal="left" vertical="center" wrapText="1"/>
    </xf>
    <xf numFmtId="0" fontId="3" fillId="0" borderId="8" xfId="2" applyNumberFormat="1" applyFont="1" applyFill="1" applyBorder="1" applyAlignment="1">
      <alignment horizontal="left" vertical="center" wrapText="1"/>
    </xf>
    <xf numFmtId="0" fontId="3" fillId="3" borderId="7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3" fillId="3" borderId="7" xfId="2" applyNumberFormat="1" applyFont="1" applyFill="1" applyBorder="1" applyAlignment="1">
      <alignment horizontal="center" vertical="center" wrapText="1"/>
    </xf>
    <xf numFmtId="0" fontId="0" fillId="3" borderId="7" xfId="0" applyFill="1" applyBorder="1">
      <alignment vertical="center"/>
    </xf>
    <xf numFmtId="0" fontId="3" fillId="0" borderId="3" xfId="2" applyNumberFormat="1" applyFont="1" applyFill="1" applyBorder="1" applyAlignment="1">
      <alignment horizontal="center" vertical="center" wrapText="1"/>
    </xf>
    <xf numFmtId="0" fontId="0" fillId="0" borderId="8" xfId="0" applyFill="1" applyBorder="1">
      <alignment vertical="center"/>
    </xf>
    <xf numFmtId="0" fontId="3" fillId="0" borderId="6" xfId="2" applyNumberFormat="1" applyFont="1" applyFill="1" applyBorder="1" applyAlignment="1">
      <alignment horizontal="center" vertical="center" wrapText="1"/>
    </xf>
    <xf numFmtId="0" fontId="3" fillId="0" borderId="8" xfId="2" applyNumberFormat="1" applyFont="1" applyFill="1" applyBorder="1" applyAlignment="1">
      <alignment horizontal="center" vertical="center" wrapText="1"/>
    </xf>
    <xf numFmtId="0" fontId="1" fillId="2" borderId="11" xfId="2" applyFont="1" applyFill="1" applyBorder="1" applyAlignment="1">
      <alignment horizontal="center" vertical="center" wrapText="1"/>
    </xf>
  </cellXfs>
  <cellStyles count="4">
    <cellStyle name="差_核对金额" xfId="1"/>
    <cellStyle name="常规" xfId="0" builtinId="0"/>
    <cellStyle name="常规_Sheet1" xfId="2"/>
    <cellStyle name="好_核对金额" xfId="3"/>
  </cellStyles>
  <dxfs count="17">
    <dxf>
      <fill>
        <patternFill patternType="solid">
          <fgColor theme="4" tint="0.79992065187536243"/>
          <bgColor theme="4" tint="0.79992065187536243"/>
        </patternFill>
      </fill>
      <border>
        <bottom style="thin">
          <color theme="4" tint="0.39991454817346722"/>
        </bottom>
      </border>
    </dxf>
    <dxf>
      <font>
        <b/>
      </font>
      <fill>
        <patternFill patternType="solid">
          <fgColor theme="4" tint="0.79992065187536243"/>
          <bgColor theme="4" tint="0.79992065187536243"/>
        </patternFill>
      </fill>
      <border>
        <bottom style="thin">
          <color theme="4" tint="0.39991454817346722"/>
        </bottom>
      </border>
    </dxf>
    <dxf>
      <font>
        <color theme="1"/>
      </font>
    </dxf>
    <dxf>
      <font>
        <color theme="1"/>
      </font>
      <border>
        <bottom style="thin">
          <color theme="4" tint="0.399914548173467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2065187536243"/>
          <bgColor theme="4" tint="0.79992065187536243"/>
        </patternFill>
      </fill>
    </dxf>
    <dxf>
      <fill>
        <patternFill patternType="solid">
          <fgColor theme="4" tint="0.79992065187536243"/>
          <bgColor theme="4" tint="0.79992065187536243"/>
        </patternFill>
      </fill>
    </dxf>
    <dxf>
      <font>
        <b/>
        <color theme="1"/>
      </font>
      <fill>
        <patternFill patternType="solid">
          <fgColor theme="4" tint="0.79992065187536243"/>
          <bgColor theme="4" tint="0.79992065187536243"/>
        </patternFill>
      </fill>
      <border>
        <top style="thin">
          <color theme="4" tint="0.39991454817346722"/>
        </top>
        <bottom style="thin">
          <color theme="4" tint="0.39991454817346722"/>
        </bottom>
      </border>
    </dxf>
    <dxf>
      <font>
        <b/>
        <color theme="1"/>
      </font>
      <fill>
        <patternFill patternType="solid">
          <fgColor theme="4" tint="0.79992065187536243"/>
          <bgColor theme="4" tint="0.79992065187536243"/>
        </patternFill>
      </fill>
      <border>
        <bottom style="thin">
          <color theme="4" tint="0.39991454817346722"/>
        </bottom>
      </border>
    </dxf>
    <dxf>
      <fill>
        <patternFill patternType="solid">
          <fgColor theme="4" tint="0.79992065187536243"/>
          <bgColor theme="4" tint="0.79992065187536243"/>
        </patternFill>
      </fill>
    </dxf>
    <dxf>
      <fill>
        <patternFill patternType="solid">
          <fgColor theme="4" tint="0.79992065187536243"/>
          <bgColor theme="4" tint="0.799920651875362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14548173467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N55"/>
  <sheetViews>
    <sheetView tabSelected="1" workbookViewId="0">
      <selection activeCell="K18" sqref="K18"/>
    </sheetView>
  </sheetViews>
  <sheetFormatPr defaultColWidth="8.75" defaultRowHeight="24.6" customHeight="1"/>
  <cols>
    <col min="1" max="1" width="5.875" style="4" customWidth="1"/>
    <col min="2" max="2" width="29.875" style="5" customWidth="1"/>
    <col min="3" max="3" width="10.25" style="6" customWidth="1"/>
    <col min="4" max="4" width="14.25" style="7" customWidth="1"/>
    <col min="5" max="6" width="7.625" style="6" customWidth="1"/>
    <col min="7" max="10" width="7.125" style="6" customWidth="1"/>
    <col min="11" max="11" width="16.875" style="6" customWidth="1"/>
    <col min="12" max="12" width="17.25" style="6" customWidth="1"/>
    <col min="13" max="13" width="15.5" style="8" customWidth="1"/>
    <col min="14" max="14" width="10" style="9" customWidth="1"/>
    <col min="15" max="16384" width="8.75" style="9"/>
  </cols>
  <sheetData>
    <row r="1" spans="1:14" ht="21" customHeight="1">
      <c r="A1" s="51" t="s">
        <v>0</v>
      </c>
      <c r="B1" s="51"/>
      <c r="C1" s="51"/>
      <c r="D1" s="52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ht="24.6" customHeight="1">
      <c r="A2" s="53" t="s">
        <v>119</v>
      </c>
      <c r="B2" s="53"/>
      <c r="C2" s="53"/>
      <c r="D2" s="54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14" ht="18.95" customHeight="1">
      <c r="A3" s="55" t="s">
        <v>1</v>
      </c>
      <c r="B3" s="55"/>
      <c r="C3" s="55"/>
      <c r="D3" s="56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4" ht="20.100000000000001" customHeight="1">
      <c r="A4" s="62" t="s">
        <v>2</v>
      </c>
      <c r="B4" s="83" t="s">
        <v>3</v>
      </c>
      <c r="C4" s="60" t="s">
        <v>4</v>
      </c>
      <c r="D4" s="70" t="s">
        <v>5</v>
      </c>
      <c r="E4" s="60" t="s">
        <v>6</v>
      </c>
      <c r="F4" s="60" t="s">
        <v>7</v>
      </c>
      <c r="G4" s="60" t="s">
        <v>8</v>
      </c>
      <c r="H4" s="57" t="s">
        <v>9</v>
      </c>
      <c r="I4" s="58"/>
      <c r="J4" s="59"/>
      <c r="K4" s="57" t="s">
        <v>10</v>
      </c>
      <c r="L4" s="58"/>
      <c r="M4" s="59"/>
      <c r="N4" s="92" t="s">
        <v>11</v>
      </c>
    </row>
    <row r="5" spans="1:14" ht="20.100000000000001" customHeight="1">
      <c r="A5" s="63"/>
      <c r="B5" s="84"/>
      <c r="C5" s="61"/>
      <c r="D5" s="71"/>
      <c r="E5" s="61"/>
      <c r="F5" s="61"/>
      <c r="G5" s="61"/>
      <c r="H5" s="10" t="s">
        <v>12</v>
      </c>
      <c r="I5" s="10" t="s">
        <v>13</v>
      </c>
      <c r="J5" s="10" t="s">
        <v>14</v>
      </c>
      <c r="K5" s="10" t="s">
        <v>15</v>
      </c>
      <c r="L5" s="62" t="s">
        <v>16</v>
      </c>
      <c r="M5" s="100"/>
      <c r="N5" s="92"/>
    </row>
    <row r="6" spans="1:14" ht="24.6" customHeight="1">
      <c r="A6" s="11" t="s">
        <v>12</v>
      </c>
      <c r="B6" s="12"/>
      <c r="C6" s="13"/>
      <c r="D6" s="14"/>
      <c r="E6" s="13"/>
      <c r="F6" s="13"/>
      <c r="G6" s="13">
        <f>SUM(G7:G55)</f>
        <v>3596.2</v>
      </c>
      <c r="H6" s="13">
        <f t="shared" ref="H6:J6" si="0">SUM(H7:H55)</f>
        <v>3249</v>
      </c>
      <c r="I6" s="13">
        <f t="shared" si="0"/>
        <v>1097</v>
      </c>
      <c r="J6" s="13">
        <f t="shared" si="0"/>
        <v>2152</v>
      </c>
      <c r="K6" s="13"/>
      <c r="L6" s="13"/>
      <c r="M6" s="12"/>
      <c r="N6" s="43"/>
    </row>
    <row r="7" spans="1:14" ht="24.6" customHeight="1">
      <c r="A7" s="15">
        <v>1</v>
      </c>
      <c r="B7" s="16" t="s">
        <v>17</v>
      </c>
      <c r="C7" s="15" t="s">
        <v>18</v>
      </c>
      <c r="D7" s="17" t="s">
        <v>113</v>
      </c>
      <c r="E7" s="18" t="s">
        <v>19</v>
      </c>
      <c r="F7" s="18" t="s">
        <v>20</v>
      </c>
      <c r="G7" s="18">
        <v>20</v>
      </c>
      <c r="H7" s="19">
        <f t="shared" ref="H7:H55" si="1">I7+J7</f>
        <v>20</v>
      </c>
      <c r="I7" s="18">
        <v>20</v>
      </c>
      <c r="J7" s="18"/>
      <c r="K7" s="15" t="s">
        <v>121</v>
      </c>
      <c r="L7" s="15" t="s">
        <v>21</v>
      </c>
      <c r="M7" s="20" t="s">
        <v>22</v>
      </c>
      <c r="N7" s="40"/>
    </row>
    <row r="8" spans="1:14" ht="24.6" customHeight="1">
      <c r="A8" s="15">
        <f>A7+1</f>
        <v>2</v>
      </c>
      <c r="B8" s="16" t="s">
        <v>23</v>
      </c>
      <c r="C8" s="15" t="s">
        <v>18</v>
      </c>
      <c r="D8" s="17" t="s">
        <v>24</v>
      </c>
      <c r="E8" s="15" t="s">
        <v>25</v>
      </c>
      <c r="F8" s="15" t="s">
        <v>26</v>
      </c>
      <c r="G8" s="18">
        <v>90</v>
      </c>
      <c r="H8" s="19">
        <f t="shared" si="1"/>
        <v>90</v>
      </c>
      <c r="I8" s="15">
        <v>90</v>
      </c>
      <c r="J8" s="15"/>
      <c r="K8" s="15" t="s">
        <v>121</v>
      </c>
      <c r="L8" s="15" t="s">
        <v>21</v>
      </c>
      <c r="M8" s="20" t="s">
        <v>22</v>
      </c>
      <c r="N8" s="40"/>
    </row>
    <row r="9" spans="1:14" ht="24.6" customHeight="1">
      <c r="A9" s="15">
        <f t="shared" ref="A9:A50" si="2">A8+1</f>
        <v>3</v>
      </c>
      <c r="B9" s="16" t="s">
        <v>27</v>
      </c>
      <c r="C9" s="15" t="s">
        <v>18</v>
      </c>
      <c r="D9" s="17" t="s">
        <v>28</v>
      </c>
      <c r="E9" s="15" t="s">
        <v>25</v>
      </c>
      <c r="F9" s="15" t="s">
        <v>26</v>
      </c>
      <c r="G9" s="18">
        <v>50.5</v>
      </c>
      <c r="H9" s="19">
        <f t="shared" si="1"/>
        <v>50.5</v>
      </c>
      <c r="I9" s="15">
        <v>50.5</v>
      </c>
      <c r="J9" s="15"/>
      <c r="K9" s="15" t="s">
        <v>121</v>
      </c>
      <c r="L9" s="15" t="s">
        <v>21</v>
      </c>
      <c r="M9" s="20" t="s">
        <v>22</v>
      </c>
      <c r="N9" s="40"/>
    </row>
    <row r="10" spans="1:14" ht="24.6" customHeight="1">
      <c r="A10" s="15">
        <f t="shared" si="2"/>
        <v>4</v>
      </c>
      <c r="B10" s="20" t="s">
        <v>29</v>
      </c>
      <c r="C10" s="15" t="s">
        <v>18</v>
      </c>
      <c r="D10" s="17" t="s">
        <v>28</v>
      </c>
      <c r="E10" s="15" t="s">
        <v>25</v>
      </c>
      <c r="F10" s="15" t="s">
        <v>26</v>
      </c>
      <c r="G10" s="18">
        <v>50</v>
      </c>
      <c r="H10" s="19">
        <f t="shared" si="1"/>
        <v>50</v>
      </c>
      <c r="I10" s="18"/>
      <c r="J10" s="18">
        <v>50</v>
      </c>
      <c r="K10" s="15" t="s">
        <v>121</v>
      </c>
      <c r="L10" s="15" t="s">
        <v>21</v>
      </c>
      <c r="M10" s="20" t="s">
        <v>30</v>
      </c>
      <c r="N10" s="40"/>
    </row>
    <row r="11" spans="1:14" ht="24.6" customHeight="1">
      <c r="A11" s="15">
        <f t="shared" si="2"/>
        <v>5</v>
      </c>
      <c r="B11" s="20" t="s">
        <v>31</v>
      </c>
      <c r="C11" s="15" t="s">
        <v>18</v>
      </c>
      <c r="D11" s="17" t="s">
        <v>28</v>
      </c>
      <c r="E11" s="15" t="s">
        <v>25</v>
      </c>
      <c r="F11" s="15" t="s">
        <v>26</v>
      </c>
      <c r="G11" s="18">
        <v>35</v>
      </c>
      <c r="H11" s="19">
        <f t="shared" si="1"/>
        <v>35</v>
      </c>
      <c r="I11" s="18">
        <v>35</v>
      </c>
      <c r="J11" s="18"/>
      <c r="K11" s="15" t="s">
        <v>121</v>
      </c>
      <c r="L11" s="15" t="s">
        <v>21</v>
      </c>
      <c r="M11" s="20" t="s">
        <v>22</v>
      </c>
      <c r="N11" s="40"/>
    </row>
    <row r="12" spans="1:14" ht="24.6" customHeight="1">
      <c r="A12" s="15">
        <f t="shared" si="2"/>
        <v>6</v>
      </c>
      <c r="B12" s="20" t="s">
        <v>32</v>
      </c>
      <c r="C12" s="15" t="s">
        <v>18</v>
      </c>
      <c r="D12" s="17" t="s">
        <v>28</v>
      </c>
      <c r="E12" s="15" t="s">
        <v>25</v>
      </c>
      <c r="F12" s="15" t="s">
        <v>26</v>
      </c>
      <c r="G12" s="18">
        <v>100</v>
      </c>
      <c r="H12" s="19">
        <f t="shared" si="1"/>
        <v>50</v>
      </c>
      <c r="I12" s="18">
        <v>50</v>
      </c>
      <c r="J12" s="18"/>
      <c r="K12" s="15" t="s">
        <v>121</v>
      </c>
      <c r="L12" s="15" t="s">
        <v>21</v>
      </c>
      <c r="M12" s="20" t="s">
        <v>120</v>
      </c>
      <c r="N12" s="40"/>
    </row>
    <row r="13" spans="1:14" ht="24.6" customHeight="1">
      <c r="A13" s="15">
        <f t="shared" si="2"/>
        <v>7</v>
      </c>
      <c r="B13" s="16" t="s">
        <v>33</v>
      </c>
      <c r="C13" s="15" t="s">
        <v>18</v>
      </c>
      <c r="D13" s="17" t="s">
        <v>28</v>
      </c>
      <c r="E13" s="15" t="s">
        <v>25</v>
      </c>
      <c r="F13" s="15" t="s">
        <v>26</v>
      </c>
      <c r="G13" s="18">
        <v>97</v>
      </c>
      <c r="H13" s="19">
        <f t="shared" si="1"/>
        <v>50</v>
      </c>
      <c r="I13" s="18"/>
      <c r="J13" s="18">
        <v>50</v>
      </c>
      <c r="K13" s="15" t="s">
        <v>121</v>
      </c>
      <c r="L13" s="15" t="s">
        <v>21</v>
      </c>
      <c r="M13" s="44" t="s">
        <v>34</v>
      </c>
      <c r="N13" s="40"/>
    </row>
    <row r="14" spans="1:14" ht="24.6" customHeight="1">
      <c r="A14" s="15">
        <f t="shared" si="2"/>
        <v>8</v>
      </c>
      <c r="B14" s="20" t="s">
        <v>35</v>
      </c>
      <c r="C14" s="15" t="s">
        <v>18</v>
      </c>
      <c r="D14" s="17" t="s">
        <v>28</v>
      </c>
      <c r="E14" s="15" t="s">
        <v>25</v>
      </c>
      <c r="F14" s="15" t="s">
        <v>26</v>
      </c>
      <c r="G14" s="18">
        <v>30</v>
      </c>
      <c r="H14" s="19">
        <f t="shared" si="1"/>
        <v>30</v>
      </c>
      <c r="I14" s="18">
        <v>30</v>
      </c>
      <c r="J14" s="18"/>
      <c r="K14" s="15" t="s">
        <v>121</v>
      </c>
      <c r="L14" s="15" t="s">
        <v>21</v>
      </c>
      <c r="M14" s="20" t="s">
        <v>22</v>
      </c>
      <c r="N14" s="40"/>
    </row>
    <row r="15" spans="1:14" ht="24.6" customHeight="1">
      <c r="A15" s="15">
        <f t="shared" si="2"/>
        <v>9</v>
      </c>
      <c r="B15" s="16" t="s">
        <v>36</v>
      </c>
      <c r="C15" s="15" t="s">
        <v>18</v>
      </c>
      <c r="D15" s="17" t="s">
        <v>28</v>
      </c>
      <c r="E15" s="15" t="s">
        <v>25</v>
      </c>
      <c r="F15" s="15" t="s">
        <v>26</v>
      </c>
      <c r="G15" s="18">
        <v>30</v>
      </c>
      <c r="H15" s="19">
        <f t="shared" si="1"/>
        <v>30</v>
      </c>
      <c r="I15" s="18"/>
      <c r="J15" s="18">
        <v>30</v>
      </c>
      <c r="K15" s="15" t="s">
        <v>121</v>
      </c>
      <c r="L15" s="15" t="s">
        <v>21</v>
      </c>
      <c r="M15" s="20" t="s">
        <v>30</v>
      </c>
      <c r="N15" s="40"/>
    </row>
    <row r="16" spans="1:14" ht="24.6" customHeight="1">
      <c r="A16" s="15">
        <f t="shared" si="2"/>
        <v>10</v>
      </c>
      <c r="B16" s="20" t="s">
        <v>37</v>
      </c>
      <c r="C16" s="15" t="s">
        <v>18</v>
      </c>
      <c r="D16" s="17" t="s">
        <v>28</v>
      </c>
      <c r="E16" s="15" t="s">
        <v>25</v>
      </c>
      <c r="F16" s="15" t="s">
        <v>26</v>
      </c>
      <c r="G16" s="18">
        <v>30</v>
      </c>
      <c r="H16" s="19">
        <f t="shared" si="1"/>
        <v>30</v>
      </c>
      <c r="I16" s="18">
        <v>30</v>
      </c>
      <c r="J16" s="18"/>
      <c r="K16" s="15" t="s">
        <v>121</v>
      </c>
      <c r="L16" s="15" t="s">
        <v>21</v>
      </c>
      <c r="M16" s="20" t="s">
        <v>22</v>
      </c>
      <c r="N16" s="40"/>
    </row>
    <row r="17" spans="1:14" ht="24.6" customHeight="1">
      <c r="A17" s="15">
        <f t="shared" si="2"/>
        <v>11</v>
      </c>
      <c r="B17" s="20" t="s">
        <v>38</v>
      </c>
      <c r="C17" s="15" t="s">
        <v>18</v>
      </c>
      <c r="D17" s="17" t="s">
        <v>39</v>
      </c>
      <c r="E17" s="21" t="s">
        <v>25</v>
      </c>
      <c r="F17" s="22" t="s">
        <v>40</v>
      </c>
      <c r="G17" s="18">
        <v>10</v>
      </c>
      <c r="H17" s="19">
        <f t="shared" si="1"/>
        <v>10</v>
      </c>
      <c r="I17" s="19"/>
      <c r="J17" s="19">
        <v>10</v>
      </c>
      <c r="K17" s="15" t="s">
        <v>121</v>
      </c>
      <c r="L17" s="15" t="s">
        <v>21</v>
      </c>
      <c r="M17" s="44" t="s">
        <v>34</v>
      </c>
      <c r="N17" s="40"/>
    </row>
    <row r="18" spans="1:14" ht="24.6" customHeight="1">
      <c r="A18" s="15">
        <f t="shared" si="2"/>
        <v>12</v>
      </c>
      <c r="B18" s="16" t="s">
        <v>41</v>
      </c>
      <c r="C18" s="15" t="s">
        <v>18</v>
      </c>
      <c r="D18" s="17" t="s">
        <v>42</v>
      </c>
      <c r="E18" s="15" t="s">
        <v>25</v>
      </c>
      <c r="F18" s="18" t="s">
        <v>43</v>
      </c>
      <c r="G18" s="18">
        <v>10</v>
      </c>
      <c r="H18" s="19">
        <f t="shared" si="1"/>
        <v>10</v>
      </c>
      <c r="I18" s="19"/>
      <c r="J18" s="19">
        <v>10</v>
      </c>
      <c r="K18" s="15" t="s">
        <v>121</v>
      </c>
      <c r="L18" s="15" t="s">
        <v>21</v>
      </c>
      <c r="M18" s="44" t="s">
        <v>34</v>
      </c>
      <c r="N18" s="40"/>
    </row>
    <row r="19" spans="1:14" ht="24.6" customHeight="1">
      <c r="A19" s="15">
        <f t="shared" si="2"/>
        <v>13</v>
      </c>
      <c r="B19" s="16" t="s">
        <v>44</v>
      </c>
      <c r="C19" s="15" t="s">
        <v>18</v>
      </c>
      <c r="D19" s="17" t="s">
        <v>45</v>
      </c>
      <c r="E19" s="15" t="s">
        <v>25</v>
      </c>
      <c r="F19" s="18" t="s">
        <v>46</v>
      </c>
      <c r="G19" s="18">
        <v>30</v>
      </c>
      <c r="H19" s="19">
        <f t="shared" si="1"/>
        <v>30</v>
      </c>
      <c r="I19" s="18"/>
      <c r="J19" s="18">
        <v>30</v>
      </c>
      <c r="K19" s="15" t="s">
        <v>121</v>
      </c>
      <c r="L19" s="15" t="s">
        <v>21</v>
      </c>
      <c r="M19" s="45" t="s">
        <v>30</v>
      </c>
      <c r="N19" s="40"/>
    </row>
    <row r="20" spans="1:14" ht="24.6" customHeight="1">
      <c r="A20" s="15">
        <f t="shared" si="2"/>
        <v>14</v>
      </c>
      <c r="B20" s="20" t="s">
        <v>47</v>
      </c>
      <c r="C20" s="15" t="s">
        <v>18</v>
      </c>
      <c r="D20" s="17" t="s">
        <v>48</v>
      </c>
      <c r="E20" s="15" t="s">
        <v>25</v>
      </c>
      <c r="F20" s="18" t="s">
        <v>49</v>
      </c>
      <c r="G20" s="18">
        <v>18</v>
      </c>
      <c r="H20" s="19">
        <f t="shared" si="1"/>
        <v>18</v>
      </c>
      <c r="I20" s="19"/>
      <c r="J20" s="19">
        <v>18</v>
      </c>
      <c r="K20" s="15" t="s">
        <v>121</v>
      </c>
      <c r="L20" s="15" t="s">
        <v>21</v>
      </c>
      <c r="M20" s="44" t="s">
        <v>34</v>
      </c>
      <c r="N20" s="40"/>
    </row>
    <row r="21" spans="1:14" ht="24.6" customHeight="1">
      <c r="A21" s="15">
        <f t="shared" si="2"/>
        <v>15</v>
      </c>
      <c r="B21" s="16" t="s">
        <v>50</v>
      </c>
      <c r="C21" s="15" t="s">
        <v>18</v>
      </c>
      <c r="D21" s="17" t="s">
        <v>51</v>
      </c>
      <c r="E21" s="15" t="s">
        <v>25</v>
      </c>
      <c r="F21" s="18" t="s">
        <v>51</v>
      </c>
      <c r="G21" s="18">
        <v>90</v>
      </c>
      <c r="H21" s="19">
        <f t="shared" si="1"/>
        <v>90</v>
      </c>
      <c r="I21" s="18">
        <v>90</v>
      </c>
      <c r="J21" s="18"/>
      <c r="K21" s="15" t="s">
        <v>121</v>
      </c>
      <c r="L21" s="15" t="s">
        <v>21</v>
      </c>
      <c r="M21" s="20" t="s">
        <v>22</v>
      </c>
      <c r="N21" s="40"/>
    </row>
    <row r="22" spans="1:14" ht="24.6" customHeight="1">
      <c r="A22" s="15">
        <f t="shared" si="2"/>
        <v>16</v>
      </c>
      <c r="B22" s="16" t="s">
        <v>52</v>
      </c>
      <c r="C22" s="15" t="s">
        <v>18</v>
      </c>
      <c r="D22" s="17" t="s">
        <v>53</v>
      </c>
      <c r="E22" s="15" t="s">
        <v>25</v>
      </c>
      <c r="F22" s="18" t="s">
        <v>54</v>
      </c>
      <c r="G22" s="18">
        <v>15</v>
      </c>
      <c r="H22" s="19">
        <f t="shared" si="1"/>
        <v>15</v>
      </c>
      <c r="I22" s="18"/>
      <c r="J22" s="18">
        <v>15</v>
      </c>
      <c r="K22" s="15" t="s">
        <v>121</v>
      </c>
      <c r="L22" s="15" t="s">
        <v>21</v>
      </c>
      <c r="M22" s="20" t="s">
        <v>30</v>
      </c>
      <c r="N22" s="40"/>
    </row>
    <row r="23" spans="1:14" ht="24.6" customHeight="1">
      <c r="A23" s="15">
        <f t="shared" si="2"/>
        <v>17</v>
      </c>
      <c r="B23" s="16" t="s">
        <v>55</v>
      </c>
      <c r="C23" s="15" t="s">
        <v>18</v>
      </c>
      <c r="D23" s="17" t="s">
        <v>56</v>
      </c>
      <c r="E23" s="15" t="s">
        <v>25</v>
      </c>
      <c r="F23" s="18" t="s">
        <v>57</v>
      </c>
      <c r="G23" s="18">
        <v>10</v>
      </c>
      <c r="H23" s="19">
        <f t="shared" si="1"/>
        <v>10</v>
      </c>
      <c r="I23" s="19"/>
      <c r="J23" s="19">
        <v>10</v>
      </c>
      <c r="K23" s="15" t="s">
        <v>121</v>
      </c>
      <c r="L23" s="15" t="s">
        <v>21</v>
      </c>
      <c r="M23" s="44" t="s">
        <v>34</v>
      </c>
      <c r="N23" s="40"/>
    </row>
    <row r="24" spans="1:14" ht="24.6" customHeight="1">
      <c r="A24" s="15">
        <f t="shared" si="2"/>
        <v>18</v>
      </c>
      <c r="B24" s="20" t="s">
        <v>58</v>
      </c>
      <c r="C24" s="15" t="s">
        <v>18</v>
      </c>
      <c r="D24" s="17" t="s">
        <v>59</v>
      </c>
      <c r="E24" s="15" t="s">
        <v>25</v>
      </c>
      <c r="F24" s="18" t="s">
        <v>60</v>
      </c>
      <c r="G24" s="18">
        <v>14.7</v>
      </c>
      <c r="H24" s="19">
        <f t="shared" si="1"/>
        <v>14.7</v>
      </c>
      <c r="I24" s="18">
        <v>14.7</v>
      </c>
      <c r="J24" s="18"/>
      <c r="K24" s="15" t="s">
        <v>121</v>
      </c>
      <c r="L24" s="15" t="s">
        <v>21</v>
      </c>
      <c r="M24" s="20" t="s">
        <v>22</v>
      </c>
      <c r="N24" s="40"/>
    </row>
    <row r="25" spans="1:14" ht="24.6" customHeight="1">
      <c r="A25" s="15">
        <f t="shared" si="2"/>
        <v>19</v>
      </c>
      <c r="B25" s="20" t="s">
        <v>61</v>
      </c>
      <c r="C25" s="15" t="s">
        <v>18</v>
      </c>
      <c r="D25" s="17" t="s">
        <v>62</v>
      </c>
      <c r="E25" s="15" t="s">
        <v>25</v>
      </c>
      <c r="F25" s="18" t="s">
        <v>63</v>
      </c>
      <c r="G25" s="18">
        <v>80</v>
      </c>
      <c r="H25" s="19">
        <f t="shared" si="1"/>
        <v>80</v>
      </c>
      <c r="I25" s="19">
        <v>80</v>
      </c>
      <c r="J25" s="19"/>
      <c r="K25" s="15" t="s">
        <v>121</v>
      </c>
      <c r="L25" s="15" t="s">
        <v>21</v>
      </c>
      <c r="M25" s="45" t="s">
        <v>22</v>
      </c>
      <c r="N25" s="40"/>
    </row>
    <row r="26" spans="1:14" ht="24.6" customHeight="1">
      <c r="A26" s="15">
        <f t="shared" si="2"/>
        <v>20</v>
      </c>
      <c r="B26" s="16" t="s">
        <v>64</v>
      </c>
      <c r="C26" s="15" t="s">
        <v>18</v>
      </c>
      <c r="D26" s="17" t="s">
        <v>39</v>
      </c>
      <c r="E26" s="15" t="s">
        <v>25</v>
      </c>
      <c r="F26" s="18" t="s">
        <v>40</v>
      </c>
      <c r="G26" s="18">
        <v>50</v>
      </c>
      <c r="H26" s="19">
        <f t="shared" si="1"/>
        <v>50</v>
      </c>
      <c r="I26" s="18">
        <v>50</v>
      </c>
      <c r="J26" s="18"/>
      <c r="K26" s="15" t="s">
        <v>121</v>
      </c>
      <c r="L26" s="15" t="s">
        <v>21</v>
      </c>
      <c r="M26" s="20" t="s">
        <v>22</v>
      </c>
      <c r="N26" s="40"/>
    </row>
    <row r="27" spans="1:14" ht="24.6" customHeight="1">
      <c r="A27" s="15">
        <f t="shared" si="2"/>
        <v>21</v>
      </c>
      <c r="B27" s="23" t="s">
        <v>117</v>
      </c>
      <c r="C27" s="15" t="s">
        <v>18</v>
      </c>
      <c r="D27" s="17" t="s">
        <v>65</v>
      </c>
      <c r="E27" s="15" t="s">
        <v>25</v>
      </c>
      <c r="F27" s="18" t="s">
        <v>65</v>
      </c>
      <c r="G27" s="18">
        <v>95</v>
      </c>
      <c r="H27" s="19">
        <f t="shared" si="1"/>
        <v>95</v>
      </c>
      <c r="I27" s="18">
        <v>95</v>
      </c>
      <c r="J27" s="18"/>
      <c r="K27" s="15" t="s">
        <v>121</v>
      </c>
      <c r="L27" s="15" t="s">
        <v>21</v>
      </c>
      <c r="M27" s="20" t="s">
        <v>22</v>
      </c>
      <c r="N27" s="40"/>
    </row>
    <row r="28" spans="1:14" ht="24.6" customHeight="1">
      <c r="A28" s="15">
        <f t="shared" si="2"/>
        <v>22</v>
      </c>
      <c r="B28" s="20" t="s">
        <v>66</v>
      </c>
      <c r="C28" s="15" t="s">
        <v>18</v>
      </c>
      <c r="D28" s="17" t="s">
        <v>67</v>
      </c>
      <c r="E28" s="15" t="s">
        <v>25</v>
      </c>
      <c r="F28" s="18" t="s">
        <v>68</v>
      </c>
      <c r="G28" s="18">
        <v>50</v>
      </c>
      <c r="H28" s="19">
        <f t="shared" si="1"/>
        <v>50</v>
      </c>
      <c r="I28" s="18">
        <v>50</v>
      </c>
      <c r="J28" s="18"/>
      <c r="K28" s="15" t="s">
        <v>121</v>
      </c>
      <c r="L28" s="15" t="s">
        <v>21</v>
      </c>
      <c r="M28" s="20" t="s">
        <v>22</v>
      </c>
      <c r="N28" s="40"/>
    </row>
    <row r="29" spans="1:14" ht="24.6" customHeight="1">
      <c r="A29" s="15">
        <f t="shared" si="2"/>
        <v>23</v>
      </c>
      <c r="B29" s="20" t="s">
        <v>69</v>
      </c>
      <c r="C29" s="15" t="s">
        <v>18</v>
      </c>
      <c r="D29" s="17" t="s">
        <v>70</v>
      </c>
      <c r="E29" s="15" t="s">
        <v>25</v>
      </c>
      <c r="F29" s="15" t="s">
        <v>71</v>
      </c>
      <c r="G29" s="15">
        <v>20</v>
      </c>
      <c r="H29" s="19">
        <f t="shared" si="1"/>
        <v>20</v>
      </c>
      <c r="I29" s="19"/>
      <c r="J29" s="19">
        <v>20</v>
      </c>
      <c r="K29" s="15" t="s">
        <v>121</v>
      </c>
      <c r="L29" s="15" t="s">
        <v>21</v>
      </c>
      <c r="M29" s="44" t="s">
        <v>34</v>
      </c>
      <c r="N29" s="40"/>
    </row>
    <row r="30" spans="1:14" ht="24.6" customHeight="1">
      <c r="A30" s="15">
        <f t="shared" si="2"/>
        <v>24</v>
      </c>
      <c r="B30" s="20" t="s">
        <v>72</v>
      </c>
      <c r="C30" s="15" t="s">
        <v>18</v>
      </c>
      <c r="D30" s="17" t="s">
        <v>73</v>
      </c>
      <c r="E30" s="15" t="s">
        <v>74</v>
      </c>
      <c r="F30" s="18" t="s">
        <v>75</v>
      </c>
      <c r="G30" s="18">
        <v>416</v>
      </c>
      <c r="H30" s="19">
        <f t="shared" si="1"/>
        <v>416</v>
      </c>
      <c r="I30" s="19"/>
      <c r="J30" s="19">
        <v>416</v>
      </c>
      <c r="K30" s="15" t="s">
        <v>121</v>
      </c>
      <c r="L30" s="15" t="s">
        <v>21</v>
      </c>
      <c r="M30" s="45" t="s">
        <v>30</v>
      </c>
      <c r="N30" s="40"/>
    </row>
    <row r="31" spans="1:14" s="1" customFormat="1" ht="24.6" customHeight="1">
      <c r="A31" s="15">
        <f t="shared" si="2"/>
        <v>25</v>
      </c>
      <c r="B31" s="20" t="s">
        <v>76</v>
      </c>
      <c r="C31" s="15" t="s">
        <v>18</v>
      </c>
      <c r="D31" s="17" t="s">
        <v>113</v>
      </c>
      <c r="E31" s="15" t="s">
        <v>74</v>
      </c>
      <c r="F31" s="18"/>
      <c r="G31" s="18">
        <v>30</v>
      </c>
      <c r="H31" s="19">
        <f t="shared" si="1"/>
        <v>30</v>
      </c>
      <c r="I31" s="19"/>
      <c r="J31" s="19">
        <v>30</v>
      </c>
      <c r="K31" s="15" t="s">
        <v>121</v>
      </c>
      <c r="L31" s="15" t="s">
        <v>21</v>
      </c>
      <c r="M31" s="44" t="s">
        <v>34</v>
      </c>
      <c r="N31" s="40"/>
    </row>
    <row r="32" spans="1:14" s="1" customFormat="1" ht="24.6" customHeight="1">
      <c r="A32" s="15">
        <f t="shared" si="2"/>
        <v>26</v>
      </c>
      <c r="B32" s="20" t="s">
        <v>77</v>
      </c>
      <c r="C32" s="15" t="s">
        <v>18</v>
      </c>
      <c r="D32" s="17" t="s">
        <v>113</v>
      </c>
      <c r="E32" s="15" t="s">
        <v>74</v>
      </c>
      <c r="F32" s="18"/>
      <c r="G32" s="18">
        <v>20</v>
      </c>
      <c r="H32" s="19">
        <f t="shared" si="1"/>
        <v>20</v>
      </c>
      <c r="I32" s="19"/>
      <c r="J32" s="19">
        <v>20</v>
      </c>
      <c r="K32" s="15" t="s">
        <v>121</v>
      </c>
      <c r="L32" s="15" t="s">
        <v>21</v>
      </c>
      <c r="M32" s="44" t="s">
        <v>34</v>
      </c>
      <c r="N32" s="40"/>
    </row>
    <row r="33" spans="1:14" ht="24.6" customHeight="1">
      <c r="A33" s="15">
        <f t="shared" si="2"/>
        <v>27</v>
      </c>
      <c r="B33" s="20" t="s">
        <v>78</v>
      </c>
      <c r="C33" s="15" t="s">
        <v>18</v>
      </c>
      <c r="D33" s="17" t="s">
        <v>62</v>
      </c>
      <c r="E33" s="15" t="s">
        <v>74</v>
      </c>
      <c r="F33" s="18" t="s">
        <v>63</v>
      </c>
      <c r="G33" s="18">
        <v>80</v>
      </c>
      <c r="H33" s="19">
        <f t="shared" si="1"/>
        <v>80</v>
      </c>
      <c r="I33" s="18"/>
      <c r="J33" s="18">
        <v>80</v>
      </c>
      <c r="K33" s="15" t="s">
        <v>121</v>
      </c>
      <c r="L33" s="15" t="s">
        <v>21</v>
      </c>
      <c r="M33" s="44" t="s">
        <v>34</v>
      </c>
      <c r="N33" s="40"/>
    </row>
    <row r="34" spans="1:14" ht="24.6" customHeight="1">
      <c r="A34" s="15">
        <f t="shared" si="2"/>
        <v>28</v>
      </c>
      <c r="B34" s="24" t="s">
        <v>79</v>
      </c>
      <c r="C34" s="15" t="s">
        <v>18</v>
      </c>
      <c r="D34" s="17" t="s">
        <v>53</v>
      </c>
      <c r="E34" s="15" t="s">
        <v>74</v>
      </c>
      <c r="F34" s="15"/>
      <c r="G34" s="18">
        <v>95</v>
      </c>
      <c r="H34" s="19">
        <f t="shared" si="1"/>
        <v>95</v>
      </c>
      <c r="I34" s="18">
        <v>95</v>
      </c>
      <c r="J34" s="18"/>
      <c r="K34" s="15" t="s">
        <v>121</v>
      </c>
      <c r="L34" s="15" t="s">
        <v>21</v>
      </c>
      <c r="M34" s="20" t="s">
        <v>22</v>
      </c>
      <c r="N34" s="40"/>
    </row>
    <row r="35" spans="1:14" ht="24.6" customHeight="1">
      <c r="A35" s="15">
        <f t="shared" si="2"/>
        <v>29</v>
      </c>
      <c r="B35" s="16" t="s">
        <v>80</v>
      </c>
      <c r="C35" s="15" t="s">
        <v>18</v>
      </c>
      <c r="D35" s="17" t="s">
        <v>53</v>
      </c>
      <c r="E35" s="15" t="s">
        <v>25</v>
      </c>
      <c r="F35" s="15" t="s">
        <v>54</v>
      </c>
      <c r="G35" s="15">
        <v>10</v>
      </c>
      <c r="H35" s="19">
        <f t="shared" si="1"/>
        <v>10</v>
      </c>
      <c r="I35" s="15"/>
      <c r="J35" s="15">
        <v>10</v>
      </c>
      <c r="K35" s="15" t="s">
        <v>121</v>
      </c>
      <c r="L35" s="15" t="s">
        <v>21</v>
      </c>
      <c r="M35" s="44" t="s">
        <v>34</v>
      </c>
      <c r="N35" s="40"/>
    </row>
    <row r="36" spans="1:14" ht="24.6" customHeight="1">
      <c r="A36" s="15">
        <f t="shared" si="2"/>
        <v>30</v>
      </c>
      <c r="B36" s="20" t="s">
        <v>81</v>
      </c>
      <c r="C36" s="15" t="s">
        <v>18</v>
      </c>
      <c r="D36" s="17" t="s">
        <v>82</v>
      </c>
      <c r="E36" s="15" t="s">
        <v>25</v>
      </c>
      <c r="F36" s="15" t="s">
        <v>83</v>
      </c>
      <c r="G36" s="15">
        <v>35</v>
      </c>
      <c r="H36" s="19">
        <f t="shared" si="1"/>
        <v>35</v>
      </c>
      <c r="I36" s="15"/>
      <c r="J36" s="15">
        <v>35</v>
      </c>
      <c r="K36" s="15" t="s">
        <v>121</v>
      </c>
      <c r="L36" s="15" t="s">
        <v>21</v>
      </c>
      <c r="M36" s="44" t="s">
        <v>34</v>
      </c>
      <c r="N36" s="40"/>
    </row>
    <row r="37" spans="1:14" ht="24.6" customHeight="1">
      <c r="A37" s="15">
        <f t="shared" si="2"/>
        <v>31</v>
      </c>
      <c r="B37" s="20" t="s">
        <v>84</v>
      </c>
      <c r="C37" s="15" t="s">
        <v>18</v>
      </c>
      <c r="D37" s="17" t="s">
        <v>85</v>
      </c>
      <c r="E37" s="15" t="s">
        <v>74</v>
      </c>
      <c r="F37" s="15" t="s">
        <v>68</v>
      </c>
      <c r="G37" s="15">
        <v>50</v>
      </c>
      <c r="H37" s="19">
        <f t="shared" si="1"/>
        <v>50</v>
      </c>
      <c r="I37" s="15"/>
      <c r="J37" s="15">
        <v>50</v>
      </c>
      <c r="K37" s="15" t="s">
        <v>121</v>
      </c>
      <c r="L37" s="15" t="s">
        <v>21</v>
      </c>
      <c r="M37" s="44" t="s">
        <v>34</v>
      </c>
      <c r="N37" s="40"/>
    </row>
    <row r="38" spans="1:14" ht="24.6" customHeight="1">
      <c r="A38" s="25">
        <f t="shared" si="2"/>
        <v>32</v>
      </c>
      <c r="B38" s="26" t="s">
        <v>86</v>
      </c>
      <c r="C38" s="25" t="s">
        <v>18</v>
      </c>
      <c r="D38" s="27" t="s">
        <v>87</v>
      </c>
      <c r="E38" s="28" t="s">
        <v>25</v>
      </c>
      <c r="F38" s="26" t="s">
        <v>88</v>
      </c>
      <c r="G38" s="29">
        <v>95</v>
      </c>
      <c r="H38" s="19">
        <f t="shared" si="1"/>
        <v>95</v>
      </c>
      <c r="I38" s="15">
        <v>95</v>
      </c>
      <c r="J38" s="15"/>
      <c r="K38" s="15" t="s">
        <v>121</v>
      </c>
      <c r="L38" s="15" t="s">
        <v>21</v>
      </c>
      <c r="M38" s="20" t="s">
        <v>22</v>
      </c>
      <c r="N38" s="40"/>
    </row>
    <row r="39" spans="1:14" s="2" customFormat="1" ht="24.6" customHeight="1">
      <c r="A39" s="15">
        <v>33</v>
      </c>
      <c r="B39" s="24" t="s">
        <v>89</v>
      </c>
      <c r="C39" s="15" t="s">
        <v>18</v>
      </c>
      <c r="D39" s="27" t="s">
        <v>87</v>
      </c>
      <c r="E39" s="19" t="s">
        <v>74</v>
      </c>
      <c r="F39" s="30" t="s">
        <v>88</v>
      </c>
      <c r="G39" s="18">
        <v>49</v>
      </c>
      <c r="H39" s="19">
        <f t="shared" si="1"/>
        <v>49</v>
      </c>
      <c r="I39" s="15">
        <v>49</v>
      </c>
      <c r="J39" s="15"/>
      <c r="K39" s="15" t="s">
        <v>121</v>
      </c>
      <c r="L39" s="15" t="s">
        <v>21</v>
      </c>
      <c r="M39" s="20" t="s">
        <v>22</v>
      </c>
      <c r="N39" s="40"/>
    </row>
    <row r="40" spans="1:14" s="2" customFormat="1" ht="24.6" customHeight="1">
      <c r="A40" s="15">
        <f t="shared" si="2"/>
        <v>34</v>
      </c>
      <c r="B40" s="31" t="s">
        <v>90</v>
      </c>
      <c r="C40" s="15" t="s">
        <v>18</v>
      </c>
      <c r="D40" s="17" t="s">
        <v>91</v>
      </c>
      <c r="E40" s="19" t="s">
        <v>74</v>
      </c>
      <c r="F40" s="30" t="s">
        <v>57</v>
      </c>
      <c r="G40" s="18">
        <v>120</v>
      </c>
      <c r="H40" s="19">
        <f t="shared" si="1"/>
        <v>60</v>
      </c>
      <c r="I40" s="15">
        <v>60</v>
      </c>
      <c r="J40" s="15"/>
      <c r="K40" s="15" t="s">
        <v>121</v>
      </c>
      <c r="L40" s="15" t="s">
        <v>21</v>
      </c>
      <c r="M40" s="20" t="s">
        <v>22</v>
      </c>
      <c r="N40" s="40"/>
    </row>
    <row r="41" spans="1:14" s="2" customFormat="1" ht="24.6" customHeight="1">
      <c r="A41" s="15">
        <f t="shared" si="2"/>
        <v>35</v>
      </c>
      <c r="B41" s="31" t="s">
        <v>92</v>
      </c>
      <c r="C41" s="15" t="s">
        <v>18</v>
      </c>
      <c r="D41" s="17" t="s">
        <v>93</v>
      </c>
      <c r="E41" s="19" t="s">
        <v>74</v>
      </c>
      <c r="F41" s="19" t="s">
        <v>94</v>
      </c>
      <c r="G41" s="30">
        <v>200</v>
      </c>
      <c r="H41" s="19">
        <f t="shared" si="1"/>
        <v>200</v>
      </c>
      <c r="I41" s="15"/>
      <c r="J41" s="15">
        <v>200</v>
      </c>
      <c r="K41" s="15" t="s">
        <v>121</v>
      </c>
      <c r="L41" s="15" t="s">
        <v>21</v>
      </c>
      <c r="M41" s="44" t="s">
        <v>34</v>
      </c>
      <c r="N41" s="40"/>
    </row>
    <row r="42" spans="1:14" s="3" customFormat="1" ht="24.6" customHeight="1">
      <c r="A42" s="32" t="s">
        <v>95</v>
      </c>
      <c r="B42" s="85" t="s">
        <v>118</v>
      </c>
      <c r="C42" s="64" t="s">
        <v>18</v>
      </c>
      <c r="D42" s="33" t="s">
        <v>62</v>
      </c>
      <c r="E42" s="88" t="s">
        <v>74</v>
      </c>
      <c r="F42" s="35" t="s">
        <v>63</v>
      </c>
      <c r="G42" s="94">
        <v>90</v>
      </c>
      <c r="H42" s="34">
        <f t="shared" si="1"/>
        <v>28</v>
      </c>
      <c r="I42" s="46">
        <v>28</v>
      </c>
      <c r="J42" s="46"/>
      <c r="K42" s="46" t="s">
        <v>121</v>
      </c>
      <c r="L42" s="46" t="s">
        <v>21</v>
      </c>
      <c r="M42" s="47" t="s">
        <v>22</v>
      </c>
      <c r="N42" s="32"/>
    </row>
    <row r="43" spans="1:14" s="3" customFormat="1" ht="24.6" customHeight="1">
      <c r="A43" s="79" t="s">
        <v>96</v>
      </c>
      <c r="B43" s="85"/>
      <c r="C43" s="65"/>
      <c r="D43" s="72" t="s">
        <v>97</v>
      </c>
      <c r="E43" s="88"/>
      <c r="F43" s="93" t="s">
        <v>98</v>
      </c>
      <c r="G43" s="94"/>
      <c r="H43" s="34">
        <v>37</v>
      </c>
      <c r="I43" s="46">
        <v>37</v>
      </c>
      <c r="J43" s="46"/>
      <c r="K43" s="46" t="s">
        <v>121</v>
      </c>
      <c r="L43" s="46" t="s">
        <v>21</v>
      </c>
      <c r="M43" s="47" t="s">
        <v>22</v>
      </c>
      <c r="N43" s="32"/>
    </row>
    <row r="44" spans="1:14" s="3" customFormat="1" ht="24.6" customHeight="1">
      <c r="A44" s="79"/>
      <c r="B44" s="85"/>
      <c r="C44" s="66"/>
      <c r="D44" s="73"/>
      <c r="E44" s="88"/>
      <c r="F44" s="93"/>
      <c r="G44" s="95"/>
      <c r="H44" s="34">
        <f t="shared" si="1"/>
        <v>25</v>
      </c>
      <c r="I44" s="46"/>
      <c r="J44" s="46">
        <v>25</v>
      </c>
      <c r="K44" s="46" t="s">
        <v>121</v>
      </c>
      <c r="L44" s="46" t="s">
        <v>21</v>
      </c>
      <c r="M44" s="48" t="s">
        <v>34</v>
      </c>
      <c r="N44" s="32"/>
    </row>
    <row r="45" spans="1:14" s="2" customFormat="1" ht="24.6" customHeight="1">
      <c r="A45" s="15">
        <v>37</v>
      </c>
      <c r="B45" s="31" t="s">
        <v>99</v>
      </c>
      <c r="C45" s="15" t="s">
        <v>18</v>
      </c>
      <c r="D45" s="17" t="s">
        <v>100</v>
      </c>
      <c r="E45" s="19" t="s">
        <v>74</v>
      </c>
      <c r="F45" s="19" t="s">
        <v>101</v>
      </c>
      <c r="G45" s="30">
        <v>73</v>
      </c>
      <c r="H45" s="19">
        <f t="shared" si="1"/>
        <v>73</v>
      </c>
      <c r="I45" s="15"/>
      <c r="J45" s="15">
        <v>73</v>
      </c>
      <c r="K45" s="15" t="s">
        <v>121</v>
      </c>
      <c r="L45" s="15" t="s">
        <v>21</v>
      </c>
      <c r="M45" s="44" t="s">
        <v>34</v>
      </c>
      <c r="N45" s="40"/>
    </row>
    <row r="46" spans="1:14" s="2" customFormat="1" ht="24.6" customHeight="1">
      <c r="A46" s="15">
        <f t="shared" si="2"/>
        <v>38</v>
      </c>
      <c r="B46" s="31" t="s">
        <v>102</v>
      </c>
      <c r="C46" s="15" t="s">
        <v>18</v>
      </c>
      <c r="D46" s="17" t="s">
        <v>103</v>
      </c>
      <c r="E46" s="19" t="s">
        <v>74</v>
      </c>
      <c r="F46" s="19" t="s">
        <v>26</v>
      </c>
      <c r="G46" s="30">
        <v>198</v>
      </c>
      <c r="H46" s="19">
        <f t="shared" si="1"/>
        <v>100</v>
      </c>
      <c r="I46" s="15"/>
      <c r="J46" s="15">
        <v>100</v>
      </c>
      <c r="K46" s="15" t="s">
        <v>121</v>
      </c>
      <c r="L46" s="15" t="s">
        <v>21</v>
      </c>
      <c r="M46" s="44" t="s">
        <v>34</v>
      </c>
      <c r="N46" s="40"/>
    </row>
    <row r="47" spans="1:14" s="2" customFormat="1" ht="24.6" customHeight="1">
      <c r="A47" s="67">
        <f t="shared" si="2"/>
        <v>39</v>
      </c>
      <c r="B47" s="86" t="s">
        <v>114</v>
      </c>
      <c r="C47" s="67" t="s">
        <v>18</v>
      </c>
      <c r="D47" s="74" t="s">
        <v>51</v>
      </c>
      <c r="E47" s="89" t="s">
        <v>74</v>
      </c>
      <c r="F47" s="89"/>
      <c r="G47" s="96">
        <v>300</v>
      </c>
      <c r="H47" s="19">
        <f t="shared" si="1"/>
        <v>129</v>
      </c>
      <c r="I47" s="15"/>
      <c r="J47" s="15">
        <v>129</v>
      </c>
      <c r="K47" s="15" t="s">
        <v>121</v>
      </c>
      <c r="L47" s="15" t="s">
        <v>21</v>
      </c>
      <c r="M47" s="44" t="s">
        <v>34</v>
      </c>
      <c r="N47" s="42"/>
    </row>
    <row r="48" spans="1:14" s="2" customFormat="1" ht="24.6" customHeight="1">
      <c r="A48" s="68"/>
      <c r="B48" s="87"/>
      <c r="C48" s="68"/>
      <c r="D48" s="75"/>
      <c r="E48" s="90"/>
      <c r="F48" s="90"/>
      <c r="G48" s="97"/>
      <c r="H48" s="19">
        <f t="shared" si="1"/>
        <v>171</v>
      </c>
      <c r="I48" s="15"/>
      <c r="J48" s="15">
        <v>171</v>
      </c>
      <c r="K48" s="15" t="s">
        <v>121</v>
      </c>
      <c r="L48" s="15" t="s">
        <v>21</v>
      </c>
      <c r="M48" s="44" t="s">
        <v>30</v>
      </c>
      <c r="N48" s="49"/>
    </row>
    <row r="49" spans="1:14" s="2" customFormat="1" ht="24.6" customHeight="1">
      <c r="A49" s="15">
        <v>40</v>
      </c>
      <c r="B49" s="31" t="s">
        <v>104</v>
      </c>
      <c r="C49" s="15" t="s">
        <v>18</v>
      </c>
      <c r="D49" s="17" t="s">
        <v>87</v>
      </c>
      <c r="E49" s="19" t="s">
        <v>74</v>
      </c>
      <c r="F49" s="19"/>
      <c r="G49" s="39">
        <v>100</v>
      </c>
      <c r="H49" s="19">
        <f t="shared" si="1"/>
        <v>7.8</v>
      </c>
      <c r="I49" s="15">
        <v>7.8</v>
      </c>
      <c r="J49" s="15"/>
      <c r="K49" s="15" t="s">
        <v>121</v>
      </c>
      <c r="L49" s="15" t="s">
        <v>21</v>
      </c>
      <c r="M49" s="44" t="s">
        <v>22</v>
      </c>
      <c r="N49" s="40" t="s">
        <v>105</v>
      </c>
    </row>
    <row r="50" spans="1:14" s="2" customFormat="1" ht="24.6" customHeight="1">
      <c r="A50" s="15">
        <f t="shared" si="2"/>
        <v>41</v>
      </c>
      <c r="B50" s="31" t="s">
        <v>106</v>
      </c>
      <c r="C50" s="15" t="s">
        <v>18</v>
      </c>
      <c r="D50" s="17" t="s">
        <v>113</v>
      </c>
      <c r="E50" s="19" t="s">
        <v>74</v>
      </c>
      <c r="F50" s="19"/>
      <c r="G50" s="30">
        <v>100</v>
      </c>
      <c r="H50" s="19">
        <f t="shared" si="1"/>
        <v>100</v>
      </c>
      <c r="I50" s="15"/>
      <c r="J50" s="15">
        <v>100</v>
      </c>
      <c r="K50" s="15" t="s">
        <v>121</v>
      </c>
      <c r="L50" s="15" t="s">
        <v>21</v>
      </c>
      <c r="M50" s="44" t="s">
        <v>34</v>
      </c>
      <c r="N50" s="40"/>
    </row>
    <row r="51" spans="1:14" ht="24.6" customHeight="1">
      <c r="A51" s="40" t="s">
        <v>107</v>
      </c>
      <c r="B51" s="41" t="s">
        <v>115</v>
      </c>
      <c r="C51" s="15" t="s">
        <v>18</v>
      </c>
      <c r="D51" s="41" t="s">
        <v>113</v>
      </c>
      <c r="E51" s="19" t="s">
        <v>74</v>
      </c>
      <c r="F51" s="19" t="s">
        <v>108</v>
      </c>
      <c r="G51" s="30">
        <v>90</v>
      </c>
      <c r="H51" s="19">
        <f t="shared" si="1"/>
        <v>90</v>
      </c>
      <c r="I51" s="15"/>
      <c r="J51" s="15">
        <v>90</v>
      </c>
      <c r="K51" s="15" t="s">
        <v>121</v>
      </c>
      <c r="L51" s="15" t="s">
        <v>21</v>
      </c>
      <c r="M51" s="44" t="s">
        <v>30</v>
      </c>
      <c r="N51" s="40"/>
    </row>
    <row r="52" spans="1:14" ht="24.6" customHeight="1">
      <c r="A52" s="80" t="s">
        <v>109</v>
      </c>
      <c r="B52" s="76" t="s">
        <v>110</v>
      </c>
      <c r="C52" s="67" t="s">
        <v>18</v>
      </c>
      <c r="D52" s="76" t="s">
        <v>111</v>
      </c>
      <c r="E52" s="89" t="s">
        <v>74</v>
      </c>
      <c r="F52" s="89" t="s">
        <v>108</v>
      </c>
      <c r="G52" s="98">
        <v>290</v>
      </c>
      <c r="H52" s="89">
        <v>290</v>
      </c>
      <c r="I52" s="15"/>
      <c r="J52" s="15">
        <v>100</v>
      </c>
      <c r="K52" s="15" t="s">
        <v>121</v>
      </c>
      <c r="L52" s="15" t="s">
        <v>21</v>
      </c>
      <c r="M52" s="44" t="s">
        <v>34</v>
      </c>
      <c r="N52" s="40"/>
    </row>
    <row r="53" spans="1:14" ht="24.6" customHeight="1">
      <c r="A53" s="81"/>
      <c r="B53" s="77"/>
      <c r="C53" s="69"/>
      <c r="D53" s="77"/>
      <c r="E53" s="91"/>
      <c r="F53" s="91"/>
      <c r="G53" s="98"/>
      <c r="H53" s="91"/>
      <c r="I53" s="15"/>
      <c r="J53" s="15">
        <v>150</v>
      </c>
      <c r="K53" s="15" t="s">
        <v>121</v>
      </c>
      <c r="L53" s="15" t="s">
        <v>21</v>
      </c>
      <c r="M53" s="44" t="s">
        <v>30</v>
      </c>
      <c r="N53" s="40"/>
    </row>
    <row r="54" spans="1:14" ht="24.6" customHeight="1">
      <c r="A54" s="82"/>
      <c r="B54" s="78"/>
      <c r="C54" s="68"/>
      <c r="D54" s="78"/>
      <c r="E54" s="90"/>
      <c r="F54" s="90"/>
      <c r="G54" s="99"/>
      <c r="H54" s="90"/>
      <c r="I54" s="15">
        <v>40</v>
      </c>
      <c r="J54" s="15"/>
      <c r="K54" s="15" t="s">
        <v>121</v>
      </c>
      <c r="L54" s="15" t="s">
        <v>21</v>
      </c>
      <c r="M54" s="44" t="s">
        <v>22</v>
      </c>
      <c r="N54" s="40"/>
    </row>
    <row r="55" spans="1:14" ht="24.6" customHeight="1">
      <c r="A55" s="15">
        <v>43</v>
      </c>
      <c r="B55" s="50" t="s">
        <v>116</v>
      </c>
      <c r="C55" s="36" t="s">
        <v>18</v>
      </c>
      <c r="D55" s="37" t="s">
        <v>51</v>
      </c>
      <c r="E55" s="38" t="s">
        <v>74</v>
      </c>
      <c r="F55" s="30" t="s">
        <v>112</v>
      </c>
      <c r="G55" s="30">
        <v>130</v>
      </c>
      <c r="H55" s="19">
        <f t="shared" si="1"/>
        <v>130</v>
      </c>
      <c r="I55" s="15"/>
      <c r="J55" s="15">
        <v>130</v>
      </c>
      <c r="K55" s="15" t="s">
        <v>121</v>
      </c>
      <c r="L55" s="15" t="s">
        <v>21</v>
      </c>
      <c r="M55" s="44" t="s">
        <v>34</v>
      </c>
      <c r="N55" s="40"/>
    </row>
  </sheetData>
  <autoFilter ref="A7:O55"/>
  <mergeCells count="36">
    <mergeCell ref="E42:E44"/>
    <mergeCell ref="E47:E48"/>
    <mergeCell ref="E52:E54"/>
    <mergeCell ref="H52:H54"/>
    <mergeCell ref="N4:N5"/>
    <mergeCell ref="F43:F44"/>
    <mergeCell ref="F47:F48"/>
    <mergeCell ref="F52:F54"/>
    <mergeCell ref="G4:G5"/>
    <mergeCell ref="G42:G44"/>
    <mergeCell ref="G47:G48"/>
    <mergeCell ref="G52:G54"/>
    <mergeCell ref="L5:M5"/>
    <mergeCell ref="A43:A44"/>
    <mergeCell ref="A47:A48"/>
    <mergeCell ref="A52:A54"/>
    <mergeCell ref="B4:B5"/>
    <mergeCell ref="B42:B44"/>
    <mergeCell ref="B47:B48"/>
    <mergeCell ref="B52:B54"/>
    <mergeCell ref="C42:C44"/>
    <mergeCell ref="C47:C48"/>
    <mergeCell ref="C52:C54"/>
    <mergeCell ref="D4:D5"/>
    <mergeCell ref="D43:D44"/>
    <mergeCell ref="D47:D48"/>
    <mergeCell ref="D52:D54"/>
    <mergeCell ref="A1:N1"/>
    <mergeCell ref="A2:N2"/>
    <mergeCell ref="A3:N3"/>
    <mergeCell ref="H4:J4"/>
    <mergeCell ref="K4:M4"/>
    <mergeCell ref="F4:F5"/>
    <mergeCell ref="C4:C5"/>
    <mergeCell ref="A4:A5"/>
    <mergeCell ref="E4:E5"/>
  </mergeCells>
  <phoneticPr fontId="15" type="noConversion"/>
  <printOptions horizontalCentered="1" verticalCentered="1"/>
  <pageMargins left="0" right="0" top="0.74803149606299213" bottom="0.55118110236220474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145号43个项目3249万</vt:lpstr>
      <vt:lpstr>'145号43个项目3249万'!Print_Area</vt:lpstr>
      <vt:lpstr>'145号43个项目3249万'!Print_Titles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康卡林</cp:lastModifiedBy>
  <cp:lastPrinted>2024-06-05T07:45:15Z</cp:lastPrinted>
  <dcterms:created xsi:type="dcterms:W3CDTF">2023-12-02T01:25:00Z</dcterms:created>
  <dcterms:modified xsi:type="dcterms:W3CDTF">2024-06-06T07:52:14Z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DA1AA94412394562A969C08F5EB6B30D_13</vt:lpwstr>
  </property>
  <property fmtid="{D5CDD505-2E9C-101B-9397-08002B2CF9AE}" pid="3" name="KSOProductBuildVer">
    <vt:lpwstr>2052-11.1.0.10314</vt:lpwstr>
  </property>
</Properties>
</file>